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уркина Лилия\Desktop\НАБОР ДЛЯ ОПРИЛЮДНЕНН\"/>
    </mc:Choice>
  </mc:AlternateContent>
  <bookViews>
    <workbookView xWindow="0" yWindow="0" windowWidth="28440" windowHeight="123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3" i="1"/>
  <c r="E30" i="1"/>
  <c r="E26" i="1"/>
  <c r="E23" i="1"/>
  <c r="E20" i="1"/>
  <c r="F94" i="1" l="1"/>
  <c r="E94" i="1"/>
  <c r="F77" i="1"/>
  <c r="E77" i="1"/>
  <c r="F61" i="1"/>
  <c r="E61" i="1"/>
  <c r="F56" i="1"/>
  <c r="F53" i="1" s="1"/>
  <c r="F39" i="1"/>
  <c r="E39" i="1"/>
  <c r="F30" i="1"/>
  <c r="F26" i="1"/>
  <c r="F23" i="1"/>
  <c r="F20" i="1"/>
  <c r="E36" i="1" l="1"/>
  <c r="E65" i="1"/>
  <c r="E97" i="1"/>
  <c r="F36" i="1"/>
  <c r="F65" i="1"/>
  <c r="F97" i="1"/>
  <c r="F67" i="1" l="1"/>
  <c r="E67" i="1"/>
</calcChain>
</file>

<file path=xl/sharedStrings.xml><?xml version="1.0" encoding="utf-8"?>
<sst xmlns="http://schemas.openxmlformats.org/spreadsheetml/2006/main" count="121" uniqueCount="103">
  <si>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</si>
  <si>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</si>
  <si>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</si>
  <si>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</si>
  <si>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</si>
  <si>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</si>
  <si>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</si>
  <si>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</si>
  <si>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</si>
  <si>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</si>
  <si>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</si>
  <si>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</si>
  <si>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</si>
  <si>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</si>
  <si>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</si>
  <si>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 xml:space="preserve">проміжна, </t>
    </r>
    <r>
      <rPr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</si>
  <si>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</si>
  <si>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</si>
  <si>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</si>
  <si>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</si>
  <si>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</si>
  <si>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</si>
  <si>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</si>
  <si>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</si>
  <si>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</si>
  <si>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</si>
  <si>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</si>
  <si>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</si>
  <si>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</si>
  <si>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</si>
  <si>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</si>
  <si>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</si>
  <si>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</si>
  <si>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</si>
  <si>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</si>
  <si>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</si>
  <si>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</si>
  <si>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</si>
  <si>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</si>
  <si>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</si>
  <si>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</si>
  <si>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</si>
  <si>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</si>
  <si>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</si>
  <si>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</si>
  <si>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</si>
  <si>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</si>
  <si>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</si>
  <si>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</si>
  <si>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</si>
  <si>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</si>
  <si>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</si>
  <si>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</si>
  <si>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</si>
  <si>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</si>
  <si>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</si>
  <si>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</si>
  <si>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</si>
  <si>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</si>
  <si>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</si>
  <si>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</si>
  <si>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</si>
  <si>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</si>
  <si>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</si>
  <si>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</si>
  <si>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</si>
  <si>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</si>
  <si>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</si>
  <si>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</si>
  <si>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</si>
  <si>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</si>
  <si>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</si>
  <si>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</si>
  <si>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</si>
  <si>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</si>
  <si>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</si>
  <si>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</si>
  <si>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</si>
  <si>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</si>
  <si>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</si>
  <si>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</si>
  <si>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</si>
  <si>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</si>
  <si>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</si>
  <si>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</si>
  <si>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</si>
  <si>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</si>
  <si>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</si>
  <si>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</si>
  <si>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</si>
  <si>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</si>
  <si>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</si>
  <si>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Орган місцевого самоврядування</t>
  </si>
  <si>
    <t>Управління благоустрою та житлово-комунального господарства виконкому Саксаганської районної у місті ради</t>
  </si>
  <si>
    <t>42155106</t>
  </si>
  <si>
    <t>Саксаганський район</t>
  </si>
  <si>
    <t>Міські, районні у містах ради та їх виконавчі органи</t>
  </si>
  <si>
    <t>01009</t>
  </si>
  <si>
    <t>Державне управління загального характеру</t>
  </si>
  <si>
    <t>84.11</t>
  </si>
  <si>
    <t>Л.В. Куркіна</t>
  </si>
  <si>
    <t>на 1 квітня 2020 року</t>
  </si>
  <si>
    <t>А.А. Толкачов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</si>
</sst>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2" fontId="4" fillId="0" borderId="3" xfId="0" applyNumberFormat="1" applyFont="1" applyBorder="1" applyAlignment="1" applyProtection="1">
      <alignment horizontal="left" wrapText="1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7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2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2" fillId="0" borderId="7" xfId="0" applyFont="1" applyBorder="1" applyAlignment="1">
      <alignment horizontal="center" vertical="top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49" fontId="3" fillId="0" borderId="4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 wrapText="1"/>
    </xf>
    <xf numFmtId="49" fontId="3" fillId="0" borderId="5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91;&#1088;&#1082;&#1080;&#1085;&#1072;%20&#1051;&#1080;&#1083;&#1080;&#1103;/Desktop/&#1079;&#1074;&#1110;&#1090;%20&#1030;%20&#1082;&#1074;&#1072;&#1088;&#1090;&#1072;&#1083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3">
          <cell r="F23">
            <v>0</v>
          </cell>
          <cell r="Q23">
            <v>0</v>
          </cell>
          <cell r="R23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22">
          <cell r="F22">
            <v>0</v>
          </cell>
          <cell r="M22">
            <v>0</v>
          </cell>
          <cell r="N22">
            <v>0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22">
          <cell r="G22">
            <v>0</v>
          </cell>
          <cell r="M22">
            <v>0</v>
          </cell>
          <cell r="N22">
            <v>0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34" workbookViewId="0">
      <selection activeCell="F74" sqref="F74"/>
    </sheetView>
  </sheetViews>
  <sheetFormatPr defaultRowHeight="15" x14ac:dyDescent="0.25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</cols>
  <sheetData>
    <row r="1" spans="1:6" x14ac:dyDescent="0.25">
      <c r="D1" s="56" t="s">
        <v>0</v>
      </c>
      <c r="E1" s="57"/>
      <c r="F1" s="57"/>
    </row>
    <row r="2" spans="1:6" x14ac:dyDescent="0.25">
      <c r="D2" s="57"/>
      <c r="E2" s="57"/>
      <c r="F2" s="57"/>
    </row>
    <row r="3" spans="1:6" x14ac:dyDescent="0.25">
      <c r="D3" s="57"/>
      <c r="E3" s="57"/>
      <c r="F3" s="57"/>
    </row>
    <row r="5" spans="1:6" ht="15" customHeight="1" x14ac:dyDescent="0.25">
      <c r="D5" s="32" t="s">
        <v>1</v>
      </c>
      <c r="E5" s="33"/>
      <c r="F5" s="34"/>
    </row>
    <row r="6" spans="1:6" x14ac:dyDescent="0.25">
      <c r="B6" s="38" t="s">
        <v>2</v>
      </c>
      <c r="C6" s="39"/>
      <c r="D6" s="2">
        <v>2020</v>
      </c>
      <c r="E6" s="2">
        <v>4</v>
      </c>
      <c r="F6" s="3" t="s">
        <v>3</v>
      </c>
    </row>
    <row r="7" spans="1:6" ht="65.25" customHeight="1" x14ac:dyDescent="0.25">
      <c r="A7" s="4" t="s">
        <v>4</v>
      </c>
      <c r="B7" s="29" t="s">
        <v>93</v>
      </c>
      <c r="C7" s="5" t="s">
        <v>5</v>
      </c>
      <c r="D7" s="35" t="s">
        <v>94</v>
      </c>
      <c r="E7" s="36"/>
      <c r="F7" s="37"/>
    </row>
    <row r="8" spans="1:6" x14ac:dyDescent="0.25">
      <c r="A8" s="4" t="s">
        <v>6</v>
      </c>
      <c r="B8" s="30" t="s">
        <v>95</v>
      </c>
      <c r="C8" s="5" t="s">
        <v>7</v>
      </c>
      <c r="D8" s="32">
        <v>1211037000</v>
      </c>
      <c r="E8" s="33"/>
      <c r="F8" s="34"/>
    </row>
    <row r="9" spans="1:6" ht="26.25" x14ac:dyDescent="0.25">
      <c r="A9" s="6" t="s">
        <v>8</v>
      </c>
      <c r="B9" s="7" t="s">
        <v>92</v>
      </c>
      <c r="C9" s="5" t="s">
        <v>9</v>
      </c>
      <c r="D9" s="32">
        <v>420</v>
      </c>
      <c r="E9" s="33"/>
      <c r="F9" s="34"/>
    </row>
    <row r="10" spans="1:6" ht="26.25" x14ac:dyDescent="0.25">
      <c r="A10" s="4" t="s">
        <v>10</v>
      </c>
      <c r="B10" s="30" t="s">
        <v>96</v>
      </c>
      <c r="C10" s="5" t="s">
        <v>11</v>
      </c>
      <c r="D10" s="35" t="s">
        <v>97</v>
      </c>
      <c r="E10" s="36"/>
      <c r="F10" s="37"/>
    </row>
    <row r="11" spans="1:6" ht="26.25" x14ac:dyDescent="0.25">
      <c r="A11" s="4" t="s">
        <v>12</v>
      </c>
      <c r="B11" s="30" t="s">
        <v>98</v>
      </c>
      <c r="C11" s="5" t="s">
        <v>13</v>
      </c>
      <c r="D11" s="35" t="s">
        <v>99</v>
      </c>
      <c r="E11" s="36"/>
      <c r="F11" s="37"/>
    </row>
    <row r="12" spans="1:6" x14ac:dyDescent="0.25">
      <c r="A12" s="8" t="s">
        <v>14</v>
      </c>
      <c r="D12" s="58"/>
      <c r="E12" s="58"/>
      <c r="F12" s="58"/>
    </row>
    <row r="13" spans="1:6" x14ac:dyDescent="0.25">
      <c r="A13" s="8" t="s">
        <v>15</v>
      </c>
    </row>
    <row r="14" spans="1:6" x14ac:dyDescent="0.25">
      <c r="A14" s="59" t="s">
        <v>16</v>
      </c>
      <c r="B14" s="59"/>
      <c r="C14" s="59"/>
      <c r="D14" s="59"/>
      <c r="E14" s="59"/>
      <c r="F14" s="59"/>
    </row>
    <row r="15" spans="1:6" x14ac:dyDescent="0.25">
      <c r="A15" s="59" t="s">
        <v>101</v>
      </c>
      <c r="B15" s="59"/>
      <c r="C15" s="59"/>
      <c r="D15" s="59"/>
      <c r="E15" s="59"/>
      <c r="F15" s="59"/>
    </row>
    <row r="16" spans="1:6" x14ac:dyDescent="0.25">
      <c r="E16" s="55" t="s">
        <v>17</v>
      </c>
      <c r="F16" s="55"/>
    </row>
    <row r="17" spans="1:6" ht="38.25" x14ac:dyDescent="0.25">
      <c r="A17" s="52" t="s">
        <v>18</v>
      </c>
      <c r="B17" s="53"/>
      <c r="C17" s="54"/>
      <c r="D17" s="9" t="s">
        <v>19</v>
      </c>
      <c r="E17" s="9" t="s">
        <v>20</v>
      </c>
      <c r="F17" s="9" t="s">
        <v>21</v>
      </c>
    </row>
    <row r="18" spans="1:6" x14ac:dyDescent="0.25">
      <c r="A18" s="52">
        <v>1</v>
      </c>
      <c r="B18" s="53"/>
      <c r="C18" s="54"/>
      <c r="D18" s="9">
        <v>2</v>
      </c>
      <c r="E18" s="9">
        <v>3</v>
      </c>
      <c r="F18" s="9">
        <v>4</v>
      </c>
    </row>
    <row r="19" spans="1:6" x14ac:dyDescent="0.25">
      <c r="A19" s="48" t="s">
        <v>22</v>
      </c>
      <c r="B19" s="48"/>
      <c r="C19" s="48"/>
      <c r="D19" s="48"/>
      <c r="E19" s="48"/>
      <c r="F19" s="48"/>
    </row>
    <row r="20" spans="1:6" x14ac:dyDescent="0.25">
      <c r="A20" s="42" t="s">
        <v>23</v>
      </c>
      <c r="B20" s="43"/>
      <c r="C20" s="44"/>
      <c r="D20" s="10">
        <v>1000</v>
      </c>
      <c r="E20" s="11">
        <f>E21-E22</f>
        <v>14222935</v>
      </c>
      <c r="F20" s="11">
        <f>F21-F22</f>
        <v>14075625</v>
      </c>
    </row>
    <row r="21" spans="1:6" x14ac:dyDescent="0.25">
      <c r="A21" s="42" t="s">
        <v>24</v>
      </c>
      <c r="B21" s="43"/>
      <c r="C21" s="44"/>
      <c r="D21" s="10">
        <v>1001</v>
      </c>
      <c r="E21" s="12">
        <v>17856306</v>
      </c>
      <c r="F21" s="12">
        <v>17929345</v>
      </c>
    </row>
    <row r="22" spans="1:6" x14ac:dyDescent="0.25">
      <c r="A22" s="42" t="s">
        <v>25</v>
      </c>
      <c r="B22" s="43"/>
      <c r="C22" s="44"/>
      <c r="D22" s="10">
        <v>1002</v>
      </c>
      <c r="E22" s="12">
        <v>3633371</v>
      </c>
      <c r="F22" s="12">
        <v>3853720</v>
      </c>
    </row>
    <row r="23" spans="1:6" x14ac:dyDescent="0.25">
      <c r="A23" s="42" t="s">
        <v>26</v>
      </c>
      <c r="B23" s="43"/>
      <c r="C23" s="44"/>
      <c r="D23" s="10">
        <v>1010</v>
      </c>
      <c r="E23" s="11">
        <f>E24-E25</f>
        <v>0</v>
      </c>
      <c r="F23" s="11">
        <f>F24-F25</f>
        <v>0</v>
      </c>
    </row>
    <row r="24" spans="1:6" x14ac:dyDescent="0.25">
      <c r="A24" s="42" t="s">
        <v>24</v>
      </c>
      <c r="B24" s="43"/>
      <c r="C24" s="44"/>
      <c r="D24" s="10">
        <v>1011</v>
      </c>
      <c r="E24" s="12">
        <v>0</v>
      </c>
      <c r="F24" s="12">
        <v>0</v>
      </c>
    </row>
    <row r="25" spans="1:6" x14ac:dyDescent="0.25">
      <c r="A25" s="42" t="s">
        <v>25</v>
      </c>
      <c r="B25" s="43"/>
      <c r="C25" s="44"/>
      <c r="D25" s="10">
        <v>1012</v>
      </c>
      <c r="E25" s="12">
        <v>0</v>
      </c>
      <c r="F25" s="12">
        <v>0</v>
      </c>
    </row>
    <row r="26" spans="1:6" x14ac:dyDescent="0.25">
      <c r="A26" s="42" t="s">
        <v>27</v>
      </c>
      <c r="B26" s="43"/>
      <c r="C26" s="44"/>
      <c r="D26" s="10">
        <v>1020</v>
      </c>
      <c r="E26" s="11">
        <f>E27-E28</f>
        <v>0</v>
      </c>
      <c r="F26" s="11">
        <f>F27-F28</f>
        <v>0</v>
      </c>
    </row>
    <row r="27" spans="1:6" x14ac:dyDescent="0.25">
      <c r="A27" s="42" t="s">
        <v>24</v>
      </c>
      <c r="B27" s="43"/>
      <c r="C27" s="44"/>
      <c r="D27" s="10">
        <v>1021</v>
      </c>
      <c r="E27" s="12">
        <v>0</v>
      </c>
      <c r="F27" s="12">
        <v>0</v>
      </c>
    </row>
    <row r="28" spans="1:6" x14ac:dyDescent="0.25">
      <c r="A28" s="42" t="s">
        <v>28</v>
      </c>
      <c r="B28" s="43"/>
      <c r="C28" s="44"/>
      <c r="D28" s="10">
        <v>1022</v>
      </c>
      <c r="E28" s="12">
        <v>0</v>
      </c>
      <c r="F28" s="12">
        <v>0</v>
      </c>
    </row>
    <row r="29" spans="1:6" x14ac:dyDescent="0.25">
      <c r="A29" s="42" t="s">
        <v>29</v>
      </c>
      <c r="B29" s="43"/>
      <c r="C29" s="44"/>
      <c r="D29" s="10">
        <v>1030</v>
      </c>
      <c r="E29" s="12">
        <v>160078</v>
      </c>
      <c r="F29" s="12">
        <v>160078</v>
      </c>
    </row>
    <row r="30" spans="1:6" x14ac:dyDescent="0.25">
      <c r="A30" s="42" t="s">
        <v>30</v>
      </c>
      <c r="B30" s="43"/>
      <c r="C30" s="44"/>
      <c r="D30" s="10">
        <v>1040</v>
      </c>
      <c r="E30" s="11">
        <f>E31-E32</f>
        <v>0</v>
      </c>
      <c r="F30" s="11">
        <f>F31-F32</f>
        <v>0</v>
      </c>
    </row>
    <row r="31" spans="1:6" x14ac:dyDescent="0.25">
      <c r="A31" s="42" t="s">
        <v>24</v>
      </c>
      <c r="B31" s="43"/>
      <c r="C31" s="44"/>
      <c r="D31" s="10">
        <v>1041</v>
      </c>
      <c r="E31" s="12">
        <v>0</v>
      </c>
      <c r="F31" s="12">
        <v>0</v>
      </c>
    </row>
    <row r="32" spans="1:6" x14ac:dyDescent="0.25">
      <c r="A32" s="42" t="s">
        <v>28</v>
      </c>
      <c r="B32" s="43"/>
      <c r="C32" s="44"/>
      <c r="D32" s="10">
        <v>1042</v>
      </c>
      <c r="E32" s="12">
        <v>0</v>
      </c>
      <c r="F32" s="12">
        <v>0</v>
      </c>
    </row>
    <row r="33" spans="1:6" x14ac:dyDescent="0.25">
      <c r="A33" s="42" t="s">
        <v>31</v>
      </c>
      <c r="B33" s="43"/>
      <c r="C33" s="44"/>
      <c r="D33" s="10">
        <v>1050</v>
      </c>
      <c r="E33" s="12">
        <v>0</v>
      </c>
      <c r="F33" s="12">
        <v>0</v>
      </c>
    </row>
    <row r="34" spans="1:6" x14ac:dyDescent="0.25">
      <c r="A34" s="42" t="s">
        <v>32</v>
      </c>
      <c r="B34" s="43"/>
      <c r="C34" s="44"/>
      <c r="D34" s="10">
        <v>1060</v>
      </c>
      <c r="E34" s="12">
        <v>0</v>
      </c>
      <c r="F34" s="12">
        <v>0</v>
      </c>
    </row>
    <row r="35" spans="1:6" x14ac:dyDescent="0.25">
      <c r="A35" s="42" t="s">
        <v>33</v>
      </c>
      <c r="B35" s="43"/>
      <c r="C35" s="44"/>
      <c r="D35" s="10">
        <v>1090</v>
      </c>
      <c r="E35" s="12">
        <v>0</v>
      </c>
      <c r="F35" s="12">
        <v>0</v>
      </c>
    </row>
    <row r="36" spans="1:6" x14ac:dyDescent="0.25">
      <c r="A36" s="45" t="s">
        <v>34</v>
      </c>
      <c r="B36" s="46"/>
      <c r="C36" s="47"/>
      <c r="D36" s="9">
        <v>1095</v>
      </c>
      <c r="E36" s="13">
        <f>E35+E34+E33+E30+E29+E26+E23+E20</f>
        <v>14383013</v>
      </c>
      <c r="F36" s="13">
        <f>F35+F34+F33+F30+F29+F26+F23+F20</f>
        <v>14235703</v>
      </c>
    </row>
    <row r="37" spans="1:6" x14ac:dyDescent="0.25">
      <c r="A37" s="48" t="s">
        <v>35</v>
      </c>
      <c r="B37" s="48"/>
      <c r="C37" s="48"/>
      <c r="D37" s="48"/>
      <c r="E37" s="48"/>
      <c r="F37" s="48"/>
    </row>
    <row r="38" spans="1:6" x14ac:dyDescent="0.25">
      <c r="A38" s="42" t="s">
        <v>36</v>
      </c>
      <c r="B38" s="43"/>
      <c r="C38" s="44"/>
      <c r="D38" s="10">
        <v>1100</v>
      </c>
      <c r="E38" s="12">
        <v>0</v>
      </c>
      <c r="F38" s="12">
        <v>0</v>
      </c>
    </row>
    <row r="39" spans="1:6" x14ac:dyDescent="0.25">
      <c r="A39" s="42" t="s">
        <v>37</v>
      </c>
      <c r="B39" s="43"/>
      <c r="C39" s="44"/>
      <c r="D39" s="10">
        <v>1110</v>
      </c>
      <c r="E39" s="12">
        <f>SUM(E40:E41)</f>
        <v>0</v>
      </c>
      <c r="F39" s="12">
        <f>SUM(F40:F41)</f>
        <v>0</v>
      </c>
    </row>
    <row r="40" spans="1:6" x14ac:dyDescent="0.25">
      <c r="A40" s="42" t="s">
        <v>38</v>
      </c>
      <c r="B40" s="43"/>
      <c r="C40" s="44"/>
      <c r="D40" s="10">
        <v>1111</v>
      </c>
      <c r="E40" s="12"/>
      <c r="F40" s="12"/>
    </row>
    <row r="41" spans="1:6" x14ac:dyDescent="0.25">
      <c r="A41" s="42" t="s">
        <v>39</v>
      </c>
      <c r="B41" s="43"/>
      <c r="C41" s="44"/>
      <c r="D41" s="10">
        <v>1112</v>
      </c>
      <c r="E41" s="12"/>
      <c r="F41" s="12"/>
    </row>
    <row r="42" spans="1:6" x14ac:dyDescent="0.25">
      <c r="A42" s="42"/>
      <c r="B42" s="43"/>
      <c r="C42" s="44"/>
      <c r="D42" s="10"/>
      <c r="E42" s="12"/>
      <c r="F42" s="12"/>
    </row>
    <row r="43" spans="1:6" x14ac:dyDescent="0.25">
      <c r="A43" s="42" t="s">
        <v>40</v>
      </c>
      <c r="B43" s="43"/>
      <c r="C43" s="44"/>
      <c r="D43" s="10"/>
      <c r="E43" s="11"/>
      <c r="F43" s="11"/>
    </row>
    <row r="44" spans="1:6" x14ac:dyDescent="0.25">
      <c r="A44" s="42" t="s">
        <v>41</v>
      </c>
      <c r="B44" s="43"/>
      <c r="C44" s="44"/>
      <c r="D44" s="10">
        <v>1120</v>
      </c>
      <c r="E44" s="12">
        <v>0</v>
      </c>
      <c r="F44" s="12">
        <v>0</v>
      </c>
    </row>
    <row r="45" spans="1:6" x14ac:dyDescent="0.25">
      <c r="A45" s="42" t="s">
        <v>42</v>
      </c>
      <c r="B45" s="43"/>
      <c r="C45" s="44"/>
      <c r="D45" s="10">
        <v>1125</v>
      </c>
      <c r="E45" s="12">
        <v>0</v>
      </c>
      <c r="F45" s="12"/>
    </row>
    <row r="46" spans="1:6" x14ac:dyDescent="0.25">
      <c r="A46" s="42" t="s">
        <v>43</v>
      </c>
      <c r="B46" s="43"/>
      <c r="C46" s="44"/>
      <c r="D46" s="10">
        <v>1130</v>
      </c>
      <c r="E46" s="12">
        <v>0</v>
      </c>
      <c r="F46" s="12">
        <v>0</v>
      </c>
    </row>
    <row r="47" spans="1:6" x14ac:dyDescent="0.25">
      <c r="A47" s="42" t="s">
        <v>44</v>
      </c>
      <c r="B47" s="43"/>
      <c r="C47" s="44"/>
      <c r="D47" s="10">
        <v>1135</v>
      </c>
      <c r="E47" s="12">
        <v>0</v>
      </c>
      <c r="F47" s="12">
        <v>0</v>
      </c>
    </row>
    <row r="48" spans="1:6" x14ac:dyDescent="0.25">
      <c r="A48" s="42" t="s">
        <v>45</v>
      </c>
      <c r="B48" s="43"/>
      <c r="C48" s="44"/>
      <c r="D48" s="10">
        <v>1140</v>
      </c>
      <c r="E48" s="12">
        <v>0</v>
      </c>
      <c r="F48" s="12">
        <v>0</v>
      </c>
    </row>
    <row r="49" spans="1:6" x14ac:dyDescent="0.25">
      <c r="A49" s="42" t="s">
        <v>46</v>
      </c>
      <c r="B49" s="43"/>
      <c r="C49" s="44"/>
      <c r="D49" s="10">
        <v>1145</v>
      </c>
      <c r="E49" s="12">
        <v>0</v>
      </c>
      <c r="F49" s="12">
        <v>0</v>
      </c>
    </row>
    <row r="50" spans="1:6" x14ac:dyDescent="0.25">
      <c r="A50" s="42" t="s">
        <v>47</v>
      </c>
      <c r="B50" s="43"/>
      <c r="C50" s="44"/>
      <c r="D50" s="10">
        <v>1150</v>
      </c>
      <c r="E50" s="12">
        <v>0</v>
      </c>
      <c r="F50" s="12">
        <v>0</v>
      </c>
    </row>
    <row r="51" spans="1:6" x14ac:dyDescent="0.25">
      <c r="A51" s="42" t="s">
        <v>48</v>
      </c>
      <c r="B51" s="43"/>
      <c r="C51" s="44"/>
      <c r="D51" s="10">
        <v>1155</v>
      </c>
      <c r="E51" s="12">
        <v>0</v>
      </c>
      <c r="F51" s="12">
        <v>0</v>
      </c>
    </row>
    <row r="52" spans="1:6" x14ac:dyDescent="0.25">
      <c r="A52" s="42" t="s">
        <v>49</v>
      </c>
      <c r="B52" s="43"/>
      <c r="C52" s="44"/>
      <c r="D52" s="10"/>
      <c r="E52" s="14"/>
      <c r="F52" s="14"/>
    </row>
    <row r="53" spans="1:6" x14ac:dyDescent="0.25">
      <c r="A53" s="42" t="s">
        <v>50</v>
      </c>
      <c r="B53" s="43"/>
      <c r="C53" s="44"/>
      <c r="D53" s="10">
        <v>1160</v>
      </c>
      <c r="E53" s="11">
        <f>SUM(E54:E56)</f>
        <v>584</v>
      </c>
      <c r="F53" s="11">
        <f>SUM(F54:F56)</f>
        <v>214803</v>
      </c>
    </row>
    <row r="54" spans="1:6" x14ac:dyDescent="0.25">
      <c r="A54" s="42" t="s">
        <v>51</v>
      </c>
      <c r="B54" s="43"/>
      <c r="C54" s="44"/>
      <c r="D54" s="10">
        <v>1161</v>
      </c>
      <c r="E54" s="12">
        <v>0</v>
      </c>
      <c r="F54" s="12">
        <v>0</v>
      </c>
    </row>
    <row r="55" spans="1:6" x14ac:dyDescent="0.25">
      <c r="A55" s="42" t="s">
        <v>52</v>
      </c>
      <c r="B55" s="43"/>
      <c r="C55" s="44"/>
      <c r="D55" s="10">
        <v>1162</v>
      </c>
      <c r="E55" s="11">
        <v>584</v>
      </c>
      <c r="F55" s="11">
        <v>214803</v>
      </c>
    </row>
    <row r="56" spans="1:6" x14ac:dyDescent="0.25">
      <c r="A56" s="42" t="s">
        <v>53</v>
      </c>
      <c r="B56" s="43"/>
      <c r="C56" s="44"/>
      <c r="D56" s="10">
        <v>1163</v>
      </c>
      <c r="E56" s="11">
        <f>ROUND('[1]Ф.4.1.ЗВЕД'!Q23+'[1]Ф.4.2.ЗВЕД'!M22+'[1]Ф.4.3.ЗВЕД'!M22,0)</f>
        <v>0</v>
      </c>
      <c r="F56" s="11">
        <f>ROUND('[1]Ф.4.1.ЗВЕД'!R23+'[1]Ф.4.2.ЗВЕД'!N22+'[1]Ф.4.3.ЗВЕД'!N22,0)</f>
        <v>0</v>
      </c>
    </row>
    <row r="57" spans="1:6" x14ac:dyDescent="0.25">
      <c r="A57" s="42" t="s">
        <v>54</v>
      </c>
      <c r="B57" s="43"/>
      <c r="C57" s="44"/>
      <c r="D57" s="10">
        <v>1164</v>
      </c>
      <c r="E57" s="12">
        <v>0</v>
      </c>
      <c r="F57" s="12">
        <v>0</v>
      </c>
    </row>
    <row r="58" spans="1:6" x14ac:dyDescent="0.25">
      <c r="A58" s="42" t="s">
        <v>55</v>
      </c>
      <c r="B58" s="43"/>
      <c r="C58" s="44"/>
      <c r="D58" s="10">
        <v>1165</v>
      </c>
      <c r="E58" s="12">
        <v>0</v>
      </c>
      <c r="F58" s="12">
        <v>0</v>
      </c>
    </row>
    <row r="59" spans="1:6" x14ac:dyDescent="0.25">
      <c r="A59" s="42" t="s">
        <v>56</v>
      </c>
      <c r="B59" s="43"/>
      <c r="C59" s="44"/>
      <c r="D59" s="10"/>
      <c r="E59" s="14"/>
      <c r="F59" s="14"/>
    </row>
    <row r="60" spans="1:6" x14ac:dyDescent="0.25">
      <c r="A60" s="42" t="s">
        <v>57</v>
      </c>
      <c r="B60" s="43"/>
      <c r="C60" s="44"/>
      <c r="D60" s="10">
        <v>1170</v>
      </c>
      <c r="E60" s="12">
        <v>0</v>
      </c>
      <c r="F60" s="12">
        <v>0</v>
      </c>
    </row>
    <row r="61" spans="1:6" x14ac:dyDescent="0.25">
      <c r="A61" s="42" t="s">
        <v>58</v>
      </c>
      <c r="B61" s="43"/>
      <c r="C61" s="44"/>
      <c r="D61" s="10">
        <v>1175</v>
      </c>
      <c r="E61" s="11">
        <f>SUM(E62:E63)</f>
        <v>0</v>
      </c>
      <c r="F61" s="11">
        <f>SUM(F62:F63)</f>
        <v>0</v>
      </c>
    </row>
    <row r="62" spans="1:6" x14ac:dyDescent="0.25">
      <c r="A62" s="42" t="s">
        <v>59</v>
      </c>
      <c r="B62" s="43"/>
      <c r="C62" s="44"/>
      <c r="D62" s="10">
        <v>1176</v>
      </c>
      <c r="E62" s="12">
        <v>0</v>
      </c>
      <c r="F62" s="12">
        <v>0</v>
      </c>
    </row>
    <row r="63" spans="1:6" x14ac:dyDescent="0.25">
      <c r="A63" s="42" t="s">
        <v>60</v>
      </c>
      <c r="B63" s="43"/>
      <c r="C63" s="44"/>
      <c r="D63" s="10">
        <v>1177</v>
      </c>
      <c r="E63" s="12">
        <v>0</v>
      </c>
      <c r="F63" s="12">
        <v>0</v>
      </c>
    </row>
    <row r="64" spans="1:6" x14ac:dyDescent="0.25">
      <c r="A64" s="42" t="s">
        <v>61</v>
      </c>
      <c r="B64" s="43"/>
      <c r="C64" s="44"/>
      <c r="D64" s="10">
        <v>1180</v>
      </c>
      <c r="E64" s="12">
        <v>0</v>
      </c>
      <c r="F64" s="12">
        <v>0</v>
      </c>
    </row>
    <row r="65" spans="1:6" x14ac:dyDescent="0.25">
      <c r="A65" s="45" t="s">
        <v>62</v>
      </c>
      <c r="B65" s="46"/>
      <c r="C65" s="47"/>
      <c r="D65" s="9">
        <v>1195</v>
      </c>
      <c r="E65" s="11">
        <f>E64+E61+E60+E58+E53+E51+SUM(E44:E50)+E39+E38</f>
        <v>584</v>
      </c>
      <c r="F65" s="11">
        <f>F64+F61+F60+F58+F53+F51+SUM(F44:F50)+F39+F38</f>
        <v>214803</v>
      </c>
    </row>
    <row r="66" spans="1:6" x14ac:dyDescent="0.25">
      <c r="A66" s="45" t="s">
        <v>63</v>
      </c>
      <c r="B66" s="46"/>
      <c r="C66" s="47"/>
      <c r="D66" s="9">
        <v>1200</v>
      </c>
      <c r="E66" s="15">
        <v>0</v>
      </c>
      <c r="F66" s="15">
        <v>0</v>
      </c>
    </row>
    <row r="67" spans="1:6" x14ac:dyDescent="0.25">
      <c r="A67" s="45" t="s">
        <v>16</v>
      </c>
      <c r="B67" s="46"/>
      <c r="C67" s="47"/>
      <c r="D67" s="9">
        <v>1300</v>
      </c>
      <c r="E67" s="13">
        <f>E66+E65+E36</f>
        <v>14383597</v>
      </c>
      <c r="F67" s="13">
        <f>F66+F65+F36</f>
        <v>14450506</v>
      </c>
    </row>
    <row r="68" spans="1:6" ht="38.25" x14ac:dyDescent="0.25">
      <c r="A68" s="52" t="s">
        <v>64</v>
      </c>
      <c r="B68" s="53"/>
      <c r="C68" s="54"/>
      <c r="D68" s="9" t="s">
        <v>19</v>
      </c>
      <c r="E68" s="9" t="s">
        <v>20</v>
      </c>
      <c r="F68" s="16" t="s">
        <v>21</v>
      </c>
    </row>
    <row r="69" spans="1:6" x14ac:dyDescent="0.25">
      <c r="A69" s="52">
        <v>1</v>
      </c>
      <c r="B69" s="53"/>
      <c r="C69" s="54"/>
      <c r="D69" s="9">
        <v>2</v>
      </c>
      <c r="E69" s="9">
        <v>3</v>
      </c>
      <c r="F69" s="9">
        <v>4</v>
      </c>
    </row>
    <row r="70" spans="1:6" x14ac:dyDescent="0.25">
      <c r="A70" s="48" t="s">
        <v>65</v>
      </c>
      <c r="B70" s="48"/>
      <c r="C70" s="48"/>
      <c r="D70" s="48"/>
      <c r="E70" s="48"/>
      <c r="F70" s="48"/>
    </row>
    <row r="71" spans="1:6" x14ac:dyDescent="0.25">
      <c r="A71" s="42" t="s">
        <v>66</v>
      </c>
      <c r="B71" s="43"/>
      <c r="C71" s="44"/>
      <c r="D71" s="10">
        <v>1400</v>
      </c>
      <c r="E71" s="12">
        <v>17856306</v>
      </c>
      <c r="F71" s="12">
        <v>17929345</v>
      </c>
    </row>
    <row r="72" spans="1:6" x14ac:dyDescent="0.25">
      <c r="A72" s="42" t="s">
        <v>67</v>
      </c>
      <c r="B72" s="43"/>
      <c r="C72" s="44"/>
      <c r="D72" s="10">
        <v>1410</v>
      </c>
      <c r="E72" s="17">
        <v>0</v>
      </c>
      <c r="F72" s="17">
        <v>0</v>
      </c>
    </row>
    <row r="73" spans="1:6" x14ac:dyDescent="0.25">
      <c r="A73" s="42" t="s">
        <v>68</v>
      </c>
      <c r="B73" s="43"/>
      <c r="C73" s="44"/>
      <c r="D73" s="10">
        <v>1420</v>
      </c>
      <c r="E73" s="17">
        <v>-3632787</v>
      </c>
      <c r="F73" s="17">
        <v>-3638917</v>
      </c>
    </row>
    <row r="74" spans="1:6" x14ac:dyDescent="0.25">
      <c r="A74" s="42" t="s">
        <v>69</v>
      </c>
      <c r="B74" s="43"/>
      <c r="C74" s="44"/>
      <c r="D74" s="10">
        <v>1430</v>
      </c>
      <c r="E74" s="17">
        <v>0</v>
      </c>
      <c r="F74" s="17">
        <v>0</v>
      </c>
    </row>
    <row r="75" spans="1:6" x14ac:dyDescent="0.25">
      <c r="A75" s="42" t="s">
        <v>70</v>
      </c>
      <c r="B75" s="43"/>
      <c r="C75" s="44"/>
      <c r="D75" s="10">
        <v>1440</v>
      </c>
      <c r="E75" s="17">
        <v>0</v>
      </c>
      <c r="F75" s="17">
        <v>0</v>
      </c>
    </row>
    <row r="76" spans="1:6" x14ac:dyDescent="0.25">
      <c r="A76" s="42" t="s">
        <v>71</v>
      </c>
      <c r="B76" s="43"/>
      <c r="C76" s="44"/>
      <c r="D76" s="10">
        <v>1450</v>
      </c>
      <c r="E76" s="17">
        <v>160078</v>
      </c>
      <c r="F76" s="17">
        <v>160078</v>
      </c>
    </row>
    <row r="77" spans="1:6" x14ac:dyDescent="0.25">
      <c r="A77" s="45" t="s">
        <v>34</v>
      </c>
      <c r="B77" s="46"/>
      <c r="C77" s="47"/>
      <c r="D77" s="9">
        <v>1495</v>
      </c>
      <c r="E77" s="18">
        <f>SUM(E71:E76)</f>
        <v>14383597</v>
      </c>
      <c r="F77" s="18">
        <f>SUM(F71:F76)</f>
        <v>14450506</v>
      </c>
    </row>
    <row r="78" spans="1:6" x14ac:dyDescent="0.25">
      <c r="A78" s="48" t="s">
        <v>72</v>
      </c>
      <c r="B78" s="48"/>
      <c r="C78" s="48"/>
      <c r="D78" s="48"/>
      <c r="E78" s="48"/>
      <c r="F78" s="48"/>
    </row>
    <row r="79" spans="1:6" x14ac:dyDescent="0.25">
      <c r="A79" s="42" t="s">
        <v>73</v>
      </c>
      <c r="B79" s="43"/>
      <c r="C79" s="44"/>
      <c r="D79" s="10"/>
      <c r="E79" s="19"/>
      <c r="F79" s="19"/>
    </row>
    <row r="80" spans="1:6" x14ac:dyDescent="0.25">
      <c r="A80" s="42" t="s">
        <v>74</v>
      </c>
      <c r="B80" s="43"/>
      <c r="C80" s="44"/>
      <c r="D80" s="10">
        <v>1500</v>
      </c>
      <c r="E80" s="17">
        <v>0</v>
      </c>
      <c r="F80" s="17">
        <v>0</v>
      </c>
    </row>
    <row r="81" spans="1:6" x14ac:dyDescent="0.25">
      <c r="A81" s="42" t="s">
        <v>75</v>
      </c>
      <c r="B81" s="43"/>
      <c r="C81" s="44"/>
      <c r="D81" s="10">
        <v>1510</v>
      </c>
      <c r="E81" s="17">
        <v>0</v>
      </c>
      <c r="F81" s="17">
        <v>0</v>
      </c>
    </row>
    <row r="82" spans="1:6" x14ac:dyDescent="0.25">
      <c r="A82" s="42" t="s">
        <v>76</v>
      </c>
      <c r="B82" s="43"/>
      <c r="C82" s="44"/>
      <c r="D82" s="10">
        <v>1520</v>
      </c>
      <c r="E82" s="17">
        <v>0</v>
      </c>
      <c r="F82" s="17">
        <v>0</v>
      </c>
    </row>
    <row r="83" spans="1:6" x14ac:dyDescent="0.25">
      <c r="A83" s="42" t="s">
        <v>77</v>
      </c>
      <c r="B83" s="43"/>
      <c r="C83" s="44"/>
      <c r="D83" s="10">
        <v>1530</v>
      </c>
      <c r="E83" s="17">
        <v>0</v>
      </c>
      <c r="F83" s="17">
        <v>0</v>
      </c>
    </row>
    <row r="84" spans="1:6" x14ac:dyDescent="0.25">
      <c r="A84" s="42" t="s">
        <v>78</v>
      </c>
      <c r="B84" s="43"/>
      <c r="C84" s="44"/>
      <c r="D84" s="10"/>
      <c r="E84" s="19"/>
      <c r="F84" s="19"/>
    </row>
    <row r="85" spans="1:6" x14ac:dyDescent="0.25">
      <c r="A85" s="42" t="s">
        <v>79</v>
      </c>
      <c r="B85" s="43"/>
      <c r="C85" s="44"/>
      <c r="D85" s="10">
        <v>1540</v>
      </c>
      <c r="E85" s="20">
        <v>0</v>
      </c>
      <c r="F85" s="20">
        <v>0</v>
      </c>
    </row>
    <row r="86" spans="1:6" x14ac:dyDescent="0.25">
      <c r="A86" s="42" t="s">
        <v>42</v>
      </c>
      <c r="B86" s="43"/>
      <c r="C86" s="44"/>
      <c r="D86" s="10">
        <v>1545</v>
      </c>
      <c r="E86" s="17">
        <v>0</v>
      </c>
      <c r="F86" s="17">
        <v>0</v>
      </c>
    </row>
    <row r="87" spans="1:6" x14ac:dyDescent="0.25">
      <c r="A87" s="42" t="s">
        <v>75</v>
      </c>
      <c r="B87" s="43"/>
      <c r="C87" s="44"/>
      <c r="D87" s="10">
        <v>1550</v>
      </c>
      <c r="E87" s="17">
        <v>0</v>
      </c>
      <c r="F87" s="17">
        <v>0</v>
      </c>
    </row>
    <row r="88" spans="1:6" x14ac:dyDescent="0.25">
      <c r="A88" s="42" t="s">
        <v>80</v>
      </c>
      <c r="B88" s="43"/>
      <c r="C88" s="44"/>
      <c r="D88" s="10">
        <v>1555</v>
      </c>
      <c r="E88" s="17">
        <v>0</v>
      </c>
      <c r="F88" s="17">
        <v>0</v>
      </c>
    </row>
    <row r="89" spans="1:6" x14ac:dyDescent="0.25">
      <c r="A89" s="42" t="s">
        <v>81</v>
      </c>
      <c r="B89" s="43"/>
      <c r="C89" s="44"/>
      <c r="D89" s="10">
        <v>1560</v>
      </c>
      <c r="E89" s="17">
        <v>0</v>
      </c>
      <c r="F89" s="17">
        <v>0</v>
      </c>
    </row>
    <row r="90" spans="1:6" x14ac:dyDescent="0.25">
      <c r="A90" s="42" t="s">
        <v>45</v>
      </c>
      <c r="B90" s="43"/>
      <c r="C90" s="44"/>
      <c r="D90" s="10">
        <v>1565</v>
      </c>
      <c r="E90" s="17">
        <v>0</v>
      </c>
      <c r="F90" s="17">
        <v>0</v>
      </c>
    </row>
    <row r="91" spans="1:6" x14ac:dyDescent="0.25">
      <c r="A91" s="42" t="s">
        <v>46</v>
      </c>
      <c r="B91" s="43"/>
      <c r="C91" s="44"/>
      <c r="D91" s="10">
        <v>1570</v>
      </c>
      <c r="E91" s="17">
        <v>0</v>
      </c>
      <c r="F91" s="17">
        <v>0</v>
      </c>
    </row>
    <row r="92" spans="1:6" x14ac:dyDescent="0.25">
      <c r="A92" s="42" t="s">
        <v>82</v>
      </c>
      <c r="B92" s="43"/>
      <c r="C92" s="44"/>
      <c r="D92" s="10">
        <v>1575</v>
      </c>
      <c r="E92" s="17">
        <v>0</v>
      </c>
      <c r="F92" s="17">
        <v>0</v>
      </c>
    </row>
    <row r="93" spans="1:6" x14ac:dyDescent="0.25">
      <c r="A93" s="49" t="s">
        <v>83</v>
      </c>
      <c r="B93" s="50"/>
      <c r="C93" s="51"/>
      <c r="D93" s="10">
        <v>1576</v>
      </c>
      <c r="E93" s="17">
        <v>0</v>
      </c>
      <c r="F93" s="17">
        <v>0</v>
      </c>
    </row>
    <row r="94" spans="1:6" x14ac:dyDescent="0.25">
      <c r="A94" s="45" t="s">
        <v>62</v>
      </c>
      <c r="B94" s="46"/>
      <c r="C94" s="47"/>
      <c r="D94" s="9">
        <v>1595</v>
      </c>
      <c r="E94" s="18">
        <f>SUM(E85:E92)+SUM(E80:E82)+E83</f>
        <v>0</v>
      </c>
      <c r="F94" s="18">
        <f>SUM(F85:F92)+SUM(F80:F82)+F83</f>
        <v>0</v>
      </c>
    </row>
    <row r="95" spans="1:6" x14ac:dyDescent="0.25">
      <c r="A95" s="45" t="s">
        <v>84</v>
      </c>
      <c r="B95" s="46"/>
      <c r="C95" s="47"/>
      <c r="D95" s="9">
        <v>1600</v>
      </c>
      <c r="E95" s="21">
        <v>0</v>
      </c>
      <c r="F95" s="21">
        <v>0</v>
      </c>
    </row>
    <row r="96" spans="1:6" x14ac:dyDescent="0.25">
      <c r="A96" s="45" t="s">
        <v>85</v>
      </c>
      <c r="B96" s="46"/>
      <c r="C96" s="47"/>
      <c r="D96" s="9">
        <v>1700</v>
      </c>
      <c r="E96" s="21">
        <v>0</v>
      </c>
      <c r="F96" s="21">
        <v>0</v>
      </c>
    </row>
    <row r="97" spans="1:6" x14ac:dyDescent="0.25">
      <c r="A97" s="45" t="s">
        <v>16</v>
      </c>
      <c r="B97" s="46"/>
      <c r="C97" s="47"/>
      <c r="D97" s="9">
        <v>1800</v>
      </c>
      <c r="E97" s="18">
        <f>E96+E95+E94+E77</f>
        <v>14383597</v>
      </c>
      <c r="F97" s="18">
        <f>F96+F95+F94+F77</f>
        <v>14450506</v>
      </c>
    </row>
    <row r="100" spans="1:6" ht="15.75" x14ac:dyDescent="0.25">
      <c r="A100" s="22" t="s">
        <v>86</v>
      </c>
      <c r="B100" s="23"/>
      <c r="C100" s="24"/>
      <c r="D100" s="41" t="s">
        <v>102</v>
      </c>
      <c r="E100" s="41"/>
      <c r="F100" s="41"/>
    </row>
    <row r="101" spans="1:6" x14ac:dyDescent="0.25">
      <c r="A101" s="22"/>
      <c r="B101" s="25" t="s">
        <v>87</v>
      </c>
      <c r="C101" s="26"/>
      <c r="D101" s="40" t="s">
        <v>88</v>
      </c>
      <c r="E101" s="40"/>
      <c r="F101" s="40"/>
    </row>
    <row r="102" spans="1:6" ht="15.75" x14ac:dyDescent="0.25">
      <c r="A102" s="22" t="s">
        <v>89</v>
      </c>
      <c r="B102" s="27"/>
      <c r="C102" s="28"/>
      <c r="D102" s="28"/>
      <c r="E102" s="28"/>
    </row>
    <row r="103" spans="1:6" ht="15.75" x14ac:dyDescent="0.25">
      <c r="A103" s="22" t="s">
        <v>90</v>
      </c>
      <c r="B103" s="27"/>
      <c r="C103" s="28"/>
      <c r="D103" s="28"/>
      <c r="E103" s="28"/>
    </row>
    <row r="104" spans="1:6" ht="15.75" x14ac:dyDescent="0.25">
      <c r="A104" s="22" t="s">
        <v>91</v>
      </c>
      <c r="B104" s="23"/>
      <c r="C104" s="28"/>
      <c r="D104" s="41" t="s">
        <v>100</v>
      </c>
      <c r="E104" s="41"/>
      <c r="F104" s="41"/>
    </row>
    <row r="105" spans="1:6" x14ac:dyDescent="0.25">
      <c r="B105" s="25" t="s">
        <v>87</v>
      </c>
      <c r="C105" s="28"/>
      <c r="D105" s="31" t="s">
        <v>88</v>
      </c>
      <c r="E105" s="31"/>
      <c r="F105" s="31"/>
    </row>
  </sheetData>
  <mergeCells count="97">
    <mergeCell ref="E16:F16"/>
    <mergeCell ref="D1:F3"/>
    <mergeCell ref="D10:F10"/>
    <mergeCell ref="D11:F11"/>
    <mergeCell ref="D12:F12"/>
    <mergeCell ref="A14:F14"/>
    <mergeCell ref="A15:F15"/>
    <mergeCell ref="D5:F5"/>
    <mergeCell ref="A28:C28"/>
    <mergeCell ref="A17:C17"/>
    <mergeCell ref="A18:C18"/>
    <mergeCell ref="A19:F19"/>
    <mergeCell ref="A20:C20"/>
    <mergeCell ref="A21:C21"/>
    <mergeCell ref="A22:C22"/>
    <mergeCell ref="A23:C23"/>
    <mergeCell ref="A24:C24"/>
    <mergeCell ref="A25:C25"/>
    <mergeCell ref="A26:C26"/>
    <mergeCell ref="A27:C27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F37"/>
    <mergeCell ref="A38:C38"/>
    <mergeCell ref="A39:C39"/>
    <mergeCell ref="A52:C52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64:C64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F70"/>
    <mergeCell ref="A95:C95"/>
    <mergeCell ref="A96:C96"/>
    <mergeCell ref="A97:C97"/>
    <mergeCell ref="D100:F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D105:F105"/>
    <mergeCell ref="D9:F9"/>
    <mergeCell ref="D8:F8"/>
    <mergeCell ref="D7:F7"/>
    <mergeCell ref="B6:C6"/>
    <mergeCell ref="D101:F101"/>
    <mergeCell ref="D104:F104"/>
    <mergeCell ref="A88:C88"/>
    <mergeCell ref="A77:C77"/>
    <mergeCell ref="A78:F78"/>
    <mergeCell ref="A79:C79"/>
    <mergeCell ref="A80:C80"/>
    <mergeCell ref="A81:C81"/>
    <mergeCell ref="A82:C82"/>
    <mergeCell ref="A71:C71"/>
    <mergeCell ref="A72:C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Куркина Лилия</dc:creator>
  <cp:lastModifiedBy>Куркина Лилия</cp:lastModifiedBy>
  <dcterms:created xsi:type="dcterms:W3CDTF">2019-08-01T07:58:06Z</dcterms:created>
  <dcterms:modified xsi:type="dcterms:W3CDTF">2020-07-10T09:03:47Z</dcterms:modified>
</cp:coreProperties>
</file>