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/>
  </bookViews>
  <sheets>
    <sheet name="12.03.2019" sheetId="3" r:id="rId1"/>
  </sheets>
  <definedNames>
    <definedName name="_xlnm.Print_Area" localSheetId="0">'12.03.2019'!$A$1:$BN$149</definedName>
  </definedNames>
  <calcPr calcId="162913"/>
</workbook>
</file>

<file path=xl/calcChain.xml><?xml version="1.0" encoding="utf-8"?>
<calcChain xmlns="http://schemas.openxmlformats.org/spreadsheetml/2006/main">
  <c r="BB86" i="3" l="1"/>
  <c r="BB87" i="3"/>
  <c r="BC125" i="3"/>
  <c r="BC103" i="3" l="1"/>
  <c r="BB95" i="3"/>
  <c r="BB92" i="3"/>
  <c r="BB89" i="3"/>
  <c r="BB88" i="3"/>
  <c r="BB93" i="3" l="1"/>
  <c r="BB90" i="3"/>
  <c r="BB85" i="3" l="1"/>
</calcChain>
</file>

<file path=xl/sharedStrings.xml><?xml version="1.0" encoding="utf-8"?>
<sst xmlns="http://schemas.openxmlformats.org/spreadsheetml/2006/main" count="166" uniqueCount="125">
  <si>
    <t>Державне статистичне спостереження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</si>
  <si>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</si>
  <si>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</si>
  <si>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</si>
  <si>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</si>
  <si>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</si>
  <si>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</si>
  <si>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</si>
  <si>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А</t>
  </si>
  <si>
    <t>Б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</si>
  <si>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</si>
  <si>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</si>
  <si>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</si>
  <si>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</si>
  <si>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Розділ V. Кількість і фонд оплати праці окремих категорій працівників</t>
  </si>
  <si>
    <t>Осіб</t>
  </si>
  <si>
    <t>Із середньооблікової кількості штатних працівників:</t>
  </si>
  <si>
    <t xml:space="preserve">жінки </t>
  </si>
  <si>
    <t>зовнішні сумісники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</si>
  <si>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</si>
  <si>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</si>
  <si>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</si>
  <si>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не пізніше 7-го
числа місяця,
наступного за
звітним періодом</t>
  </si>
  <si>
    <t>Вид економічної діяльності</t>
  </si>
  <si>
    <t>Працівники, які не перебувають в обліковому складі (позаштатні):</t>
  </si>
  <si>
    <t>працюють за цивільно-правовими договорами</t>
  </si>
  <si>
    <t>Терміни подання</t>
  </si>
  <si>
    <t>Ідентифікаційний код ЄДРПОУ</t>
  </si>
  <si>
    <t>Розділ I. Кількість штатних працівників</t>
  </si>
  <si>
    <t>Код 
рядка</t>
  </si>
  <si>
    <t>Усього</t>
  </si>
  <si>
    <t>У т. ч. жінки</t>
  </si>
  <si>
    <t>Кількість прийнятих штатних працівників</t>
  </si>
  <si>
    <t>Кількість звільнених штатних працівників</t>
  </si>
  <si>
    <t>Облікова кількість штатних працівників на кінець 
звітного періоду</t>
  </si>
  <si>
    <r>
      <t>(осіб (</t>
    </r>
    <r>
      <rPr>
        <i/>
        <sz val="9"/>
        <color indexed="8"/>
        <rFont val="Times New Roman"/>
        <family val="1"/>
        <charset val="204"/>
      </rPr>
      <t>у цілих числах</t>
    </r>
    <r>
      <rPr>
        <sz val="9"/>
        <color indexed="8"/>
        <rFont val="Times New Roman"/>
        <family val="1"/>
        <charset val="204"/>
      </rPr>
      <t>))</t>
    </r>
  </si>
  <si>
    <t>Розділ II. Втрати робочого часу штатних працівників</t>
  </si>
  <si>
    <r>
      <t>(</t>
    </r>
    <r>
      <rPr>
        <i/>
        <sz val="9"/>
        <color indexed="8"/>
        <rFont val="Times New Roman"/>
        <family val="1"/>
        <charset val="204"/>
      </rPr>
      <t>у цілих числах</t>
    </r>
    <r>
      <rPr>
        <sz val="9"/>
        <color indexed="8"/>
        <rFont val="Times New Roman"/>
        <family val="1"/>
        <charset val="204"/>
      </rPr>
      <t>)</t>
    </r>
  </si>
  <si>
    <t>Кількість невідпрацьованого робочого часу через відпустки без збереження заробітної плати (на період припинення виконання робіт)</t>
  </si>
  <si>
    <t>Кількість невідпрацьованого робочого часу через масові невиходи на роботу (страйки)</t>
  </si>
  <si>
    <t>Кількість невідпрацьованого робочого часу через переведення на 
неповний робочий день (тиждень) з економічних причин</t>
  </si>
  <si>
    <r>
      <t>(тис. грн (</t>
    </r>
    <r>
      <rPr>
        <i/>
        <sz val="9"/>
        <color indexed="8"/>
        <rFont val="Times New Roman"/>
        <family val="1"/>
        <charset val="204"/>
      </rPr>
      <t>з одним десятковим знаком</t>
    </r>
    <r>
      <rPr>
        <sz val="9"/>
        <color indexed="8"/>
        <rFont val="Times New Roman"/>
        <family val="1"/>
        <charset val="204"/>
      </rPr>
      <t>))</t>
    </r>
  </si>
  <si>
    <t>Розділ III. Склад фонду оплати праці штатних працівників</t>
  </si>
  <si>
    <r>
      <t xml:space="preserve">Фонд оплати праці штатних працівників, усього 
</t>
    </r>
    <r>
      <rPr>
        <i/>
        <sz val="10"/>
        <color indexed="8"/>
        <rFont val="Times New Roman"/>
        <family val="1"/>
        <charset val="204"/>
      </rPr>
      <t>(ряд. 5020 + ряд. 5030 + ряд. 5060)</t>
    </r>
  </si>
  <si>
    <r>
      <t xml:space="preserve">Надбавки та доплати до тарифних ставок та посадових окладів 
</t>
    </r>
    <r>
      <rPr>
        <i/>
        <sz val="10"/>
        <color indexed="8"/>
        <rFont val="Times New Roman"/>
        <family val="1"/>
        <charset val="204"/>
      </rPr>
      <t>(із ряд. 5030)</t>
    </r>
  </si>
  <si>
    <r>
      <t xml:space="preserve">Премії та винагороди, що носять систематичний характер (щомісячні, 
щоквартальні) </t>
    </r>
    <r>
      <rPr>
        <i/>
        <sz val="10"/>
        <color indexed="8"/>
        <rFont val="Times New Roman"/>
        <family val="1"/>
        <charset val="204"/>
      </rPr>
      <t>(із ряд. 5030)</t>
    </r>
  </si>
  <si>
    <r>
      <t xml:space="preserve">Виплати, пов'язані з індексацією заробітної плати </t>
    </r>
    <r>
      <rPr>
        <i/>
        <sz val="10"/>
        <color indexed="8"/>
        <rFont val="Times New Roman"/>
        <family val="1"/>
        <charset val="204"/>
      </rPr>
      <t>(із ряд. 5030)</t>
    </r>
  </si>
  <si>
    <r>
      <t xml:space="preserve">Компенсація втрати частини заробітку у зв'язку з порушенням термінів 
її виплати </t>
    </r>
    <r>
      <rPr>
        <i/>
        <sz val="10"/>
        <color indexed="8"/>
        <rFont val="Times New Roman"/>
        <family val="1"/>
        <charset val="204"/>
      </rPr>
      <t>(із ряд. 5030)</t>
    </r>
  </si>
  <si>
    <r>
      <t xml:space="preserve">Матеріальна допомога </t>
    </r>
    <r>
      <rPr>
        <i/>
        <sz val="10"/>
        <color indexed="8"/>
        <rFont val="Times New Roman"/>
        <family val="1"/>
        <charset val="204"/>
      </rPr>
      <t>(із ряд. 5060)</t>
    </r>
  </si>
  <si>
    <r>
      <t xml:space="preserve">Соціальні пільги, що мають індивідуальний характер </t>
    </r>
    <r>
      <rPr>
        <i/>
        <sz val="10"/>
        <color indexed="8"/>
        <rFont val="Times New Roman"/>
        <family val="1"/>
        <charset val="204"/>
      </rPr>
      <t>(із ряд. 5060)</t>
    </r>
  </si>
  <si>
    <r>
      <t xml:space="preserve">Оплата за невідпрацьований робочий час </t>
    </r>
    <r>
      <rPr>
        <i/>
        <sz val="10"/>
        <color indexed="8"/>
        <rFont val="Times New Roman"/>
        <family val="1"/>
        <charset val="204"/>
      </rPr>
      <t>(із ряд. 5030, 5060)</t>
    </r>
  </si>
  <si>
    <t>Розділ IV. Розподіл штатних працівників за розмірами заробітної плати</t>
  </si>
  <si>
    <t>у тому числі у розмірі, грн:</t>
  </si>
  <si>
    <t>до однієї мінімальної заробітної плати</t>
  </si>
  <si>
    <t>Облікова кількість штатних працівників на кінець місяця, яким встановлено тарифну ставку (оклад, посадовий оклад) нижчу від прожиткового мінімуму, встановленого законодавством для працездатної особи</t>
  </si>
  <si>
    <t>працівники, оплата праці яких фінансується коштом державного та місцевого бюджету (заповнюють бюджетні установи (розпорядники бюджетних коштів)</t>
  </si>
  <si>
    <t>Розділ VI. Інформація про укладання колективних договорів</t>
  </si>
  <si>
    <t>Кількість укладених та зареєстрованих колективних договорів, од</t>
  </si>
  <si>
    <r>
      <t>Розмір мінімальної місячної тарифної ставки (окладу), встановлений 
у колективному договорі, грн (</t>
    </r>
    <r>
      <rPr>
        <i/>
        <sz val="10"/>
        <color indexed="8"/>
        <rFont val="Times New Roman"/>
        <family val="1"/>
        <charset val="204"/>
      </rPr>
      <t>із двома десятковими знаками</t>
    </r>
    <r>
      <rPr>
        <sz val="10"/>
        <color indexed="8"/>
        <rFont val="Times New Roman"/>
        <family val="1"/>
        <charset val="204"/>
      </rPr>
      <t>)</t>
    </r>
  </si>
  <si>
    <r>
      <t>Кількість штатних працівників, які охоплені колективними договорами, осіб 
(</t>
    </r>
    <r>
      <rPr>
        <i/>
        <sz val="10"/>
        <color indexed="8"/>
        <rFont val="Times New Roman"/>
        <family val="1"/>
        <charset val="204"/>
      </rPr>
      <t>у цілих числах</t>
    </r>
    <r>
      <rPr>
        <sz val="10"/>
        <color indexed="8"/>
        <rFont val="Times New Roman"/>
        <family val="1"/>
        <charset val="204"/>
      </rPr>
      <t>)</t>
    </r>
  </si>
  <si>
    <r>
      <t>Розмір мінімальної місячної тарифної ставки (окладу), встановлений 
у галузевій угоді, грн (</t>
    </r>
    <r>
      <rPr>
        <i/>
        <sz val="10"/>
        <color indexed="8"/>
        <rFont val="Times New Roman"/>
        <family val="1"/>
        <charset val="204"/>
      </rPr>
      <t>із двома десятковими знаками</t>
    </r>
    <r>
      <rPr>
        <sz val="10"/>
        <color indexed="8"/>
        <rFont val="Times New Roman"/>
        <family val="1"/>
        <charset val="204"/>
      </rPr>
      <t>)</t>
    </r>
  </si>
  <si>
    <r>
      <t>Кількість звільнених штатних працівників із причини 
змін в організації виробництва і праці (реорганізація, скорочення кількості або штату працівників) 
(</t>
    </r>
    <r>
      <rPr>
        <i/>
        <sz val="10"/>
        <color indexed="8"/>
        <rFont val="Times New Roman"/>
        <family val="1"/>
        <charset val="204"/>
      </rPr>
      <t>із ряд. 3040</t>
    </r>
    <r>
      <rPr>
        <sz val="10"/>
        <color indexed="8"/>
        <rFont val="Times New Roman"/>
        <family val="1"/>
        <charset val="204"/>
      </rPr>
      <t>)</t>
    </r>
  </si>
  <si>
    <r>
      <t>Кількість звільнених штатних працівників із причини плинності кадрів (за власним бажанням, за угодою сторін, порушення трудової дисципліни, ін.) (</t>
    </r>
    <r>
      <rPr>
        <i/>
        <sz val="10"/>
        <color indexed="8"/>
        <rFont val="Times New Roman"/>
        <family val="1"/>
        <charset val="204"/>
      </rPr>
      <t>із ряд. 3040</t>
    </r>
    <r>
      <rPr>
        <sz val="10"/>
        <color indexed="8"/>
        <rFont val="Times New Roman"/>
        <family val="1"/>
        <charset val="204"/>
      </rPr>
      <t>)</t>
    </r>
  </si>
  <si>
    <r>
      <t>Кількість штатних працівників, які повністю відпрацювали норму робочого часу, встановлену на місяць (</t>
    </r>
    <r>
      <rPr>
        <i/>
        <sz val="10"/>
        <color indexed="8"/>
        <rFont val="Times New Roman"/>
        <family val="1"/>
        <charset val="204"/>
      </rPr>
      <t>із рядка 6010</t>
    </r>
    <r>
      <rPr>
        <sz val="10"/>
        <color indexed="8"/>
        <rFont val="Times New Roman"/>
        <family val="1"/>
        <charset val="204"/>
      </rPr>
      <t>)</t>
    </r>
  </si>
  <si>
    <r>
      <t>Кількість штатних працівників, які повністю відпрацювали місячну норму робочого часу, з нарахованою заробітною платою в межах мінімальної (</t>
    </r>
    <r>
      <rPr>
        <i/>
        <sz val="10"/>
        <color indexed="8"/>
        <rFont val="Times New Roman"/>
        <family val="1"/>
        <charset val="204"/>
      </rPr>
      <t>із рядка 6130</t>
    </r>
    <r>
      <rPr>
        <sz val="10"/>
        <color indexed="8"/>
        <rFont val="Times New Roman"/>
        <family val="1"/>
        <charset val="204"/>
      </rPr>
      <t>)</t>
    </r>
  </si>
  <si>
    <t>Звіт із праці</t>
  </si>
  <si>
    <t>(область / АР Крим, район, населений пункт, вулиця/провулок, площа тощо, N будинку/корпусу, N квартири/офісу)</t>
  </si>
  <si>
    <t>за</t>
  </si>
  <si>
    <t>Станом на 31 грудня звітного року (раз на рік у звіті за IV квартал)</t>
  </si>
  <si>
    <t>Облікова кількість штатних працівників, прийнятих на умовах неповного робочого дня (тижня)</t>
  </si>
  <si>
    <t xml:space="preserve">Облікова кількість штатних працівників, які знаходяться у відпустці по догляду за дитиною до досягнення нею віку, встановленого чинним законодавством </t>
  </si>
  <si>
    <r>
      <t>Облікова кількість штатних працівників, які знаходяться у відпустці у зв</t>
    </r>
    <r>
      <rPr>
        <sz val="10"/>
        <color indexed="8"/>
        <rFont val="Times New Roman"/>
        <family val="1"/>
        <charset val="204"/>
      </rPr>
      <t>'</t>
    </r>
    <r>
      <rPr>
        <sz val="10"/>
        <color indexed="8"/>
        <rFont val="Times New Roman"/>
        <family val="1"/>
        <charset val="204"/>
      </rPr>
      <t xml:space="preserve">язку з вагітністю та пологами </t>
    </r>
  </si>
  <si>
    <r>
      <t>Кількість штатних працівників, яким оплачено 50 % і більше робочого часу, встановленого на місяць (</t>
    </r>
    <r>
      <rPr>
        <i/>
        <sz val="10"/>
        <color indexed="8"/>
        <rFont val="Times New Roman"/>
        <family val="1"/>
        <charset val="204"/>
      </rPr>
      <t>сума ряд. 6020 - 6120</t>
    </r>
    <r>
      <rPr>
        <sz val="10"/>
        <color indexed="8"/>
        <rFont val="Times New Roman"/>
        <family val="1"/>
        <charset val="204"/>
      </rPr>
      <t>)</t>
    </r>
  </si>
  <si>
    <t>6120</t>
  </si>
  <si>
    <t>від 6000,01 до 7000,00</t>
  </si>
  <si>
    <t>від 7000,01 до 8000,00</t>
  </si>
  <si>
    <t>від 8000,01 до 10000,00</t>
  </si>
  <si>
    <r>
      <t>Середньо-
облікова 
кількість, осіб
(</t>
    </r>
    <r>
      <rPr>
        <i/>
        <sz val="10"/>
        <color indexed="8"/>
        <rFont val="Times New Roman"/>
        <family val="1"/>
        <charset val="204"/>
      </rPr>
      <t>у цілих числах</t>
    </r>
    <r>
      <rPr>
        <sz val="10"/>
        <color indexed="8"/>
        <rFont val="Times New Roman"/>
        <family val="1"/>
        <charset val="204"/>
      </rPr>
      <t>)</t>
    </r>
  </si>
  <si>
    <r>
      <t>Фонд оплати 
праці, тис. грн
(</t>
    </r>
    <r>
      <rPr>
        <i/>
        <sz val="10"/>
        <color indexed="8"/>
        <rFont val="Times New Roman"/>
        <family val="1"/>
        <charset val="204"/>
      </rPr>
      <t>з одним 
десятковим 
знаком</t>
    </r>
    <r>
      <rPr>
        <sz val="10"/>
        <color indexed="8"/>
        <rFont val="Times New Roman"/>
        <family val="1"/>
        <charset val="204"/>
      </rPr>
      <t>)</t>
    </r>
  </si>
  <si>
    <r>
      <t>Кількість відпрацьованих людино-годин
(</t>
    </r>
    <r>
      <rPr>
        <i/>
        <sz val="10"/>
        <color indexed="8"/>
        <rFont val="Times New Roman"/>
        <family val="1"/>
        <charset val="204"/>
      </rPr>
      <t>у цілих числах</t>
    </r>
    <r>
      <rPr>
        <sz val="10"/>
        <color indexed="8"/>
        <rFont val="Times New Roman"/>
        <family val="1"/>
        <charset val="204"/>
      </rPr>
      <t>)</t>
    </r>
  </si>
  <si>
    <t>(раз на рік у звіті за IV квартал)</t>
  </si>
  <si>
    <t>Усього по підприємству включно з даними по структурних підрозділах</t>
  </si>
  <si>
    <t>Люд.год</t>
  </si>
  <si>
    <t>понад 20000,00</t>
  </si>
  <si>
    <t>від 15000,01 до 20000,00</t>
  </si>
  <si>
    <t>Конфіденційність статистичної інформації забезпечується
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</si>
  <si>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
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  <charset val="204"/>
      </rPr>
      <t>3</t>
    </r>
    <r>
      <rPr>
        <b/>
        <sz val="9"/>
        <color indexed="8"/>
        <rFont val="Times New Roman"/>
        <family val="1"/>
        <charset val="204"/>
      </rPr>
      <t xml:space="preserve"> Кодексу України про адміністративні правопорушення</t>
    </r>
  </si>
  <si>
    <r>
      <rPr>
        <b/>
        <sz val="10"/>
        <color indexed="8"/>
        <rFont val="Times New Roman"/>
        <family val="1"/>
        <charset val="204"/>
      </rPr>
      <t xml:space="preserve">N 1-ПВ
(квартальна)
</t>
    </r>
    <r>
      <rPr>
        <sz val="10"/>
        <color indexed="8"/>
        <rFont val="Times New Roman"/>
        <family val="1"/>
        <charset val="204"/>
      </rPr>
      <t>ЗАТВЕРДЖЕНО
Наказ Держстату
06.07.2018 N 134</t>
    </r>
  </si>
  <si>
    <r>
      <t xml:space="preserve">юридичні особи, відокремлені підрозділи юридичних 
осіб
</t>
    </r>
    <r>
      <rPr>
        <sz val="6"/>
        <rFont val="Times New Roman"/>
        <family val="1"/>
        <charset val="204"/>
      </rPr>
      <t xml:space="preserve">  
</t>
    </r>
    <r>
      <rPr>
        <sz val="10"/>
        <rFont val="Times New Roman"/>
        <family val="1"/>
        <charset val="204"/>
      </rPr>
      <t>- територіальному органу Держстату</t>
    </r>
  </si>
  <si>
    <t>від однієї мінімальної заробітної плати до 4500,00</t>
  </si>
  <si>
    <t>від 4500,01 до 5000,00</t>
  </si>
  <si>
    <t>від 5000,01 до 6000,00</t>
  </si>
  <si>
    <t>від 10000,01 до 12000,00</t>
  </si>
  <si>
    <t>від 12000,01 до 150000,00</t>
  </si>
  <si>
    <t>0</t>
  </si>
  <si>
    <t>5</t>
  </si>
  <si>
    <t>4</t>
  </si>
  <si>
    <t>1</t>
  </si>
  <si>
    <t>8</t>
  </si>
  <si>
    <t>7</t>
  </si>
  <si>
    <t>2</t>
  </si>
  <si>
    <t xml:space="preserve"> 2019 р.</t>
  </si>
  <si>
    <t>Виконком Саксаганської районної у місті ради</t>
  </si>
  <si>
    <t xml:space="preserve">50071,  Дніпропетровська область, </t>
  </si>
  <si>
    <t xml:space="preserve"> м. Кривий Ріг, вул. Володимира Великого, буд.32</t>
  </si>
  <si>
    <t>50071,</t>
  </si>
  <si>
    <t xml:space="preserve"> Дніпропетровська область, м. Кривий Ріг, вул. Володлимира Великого, буд 32</t>
  </si>
  <si>
    <t>Адреса здійснення діяльності, щодо якої подається форма звітності:</t>
  </si>
  <si>
    <t>Поле не використовується в електронному звіті</t>
  </si>
  <si>
    <r>
      <t xml:space="preserve"> </t>
    </r>
    <r>
      <rPr>
        <b/>
        <sz val="10"/>
        <color theme="1"/>
        <rFont val="Times New Roman"/>
        <family val="1"/>
        <charset val="204"/>
      </rPr>
      <t>Заповнюється в територіальному органі державної статистики стосовно ознак структурного підрозділу:</t>
    </r>
  </si>
  <si>
    <t>Код виду економічної діяльності за КВЕД</t>
  </si>
  <si>
    <t>.</t>
  </si>
  <si>
    <t>Код території за КОАТУУ</t>
  </si>
  <si>
    <t>3</t>
  </si>
  <si>
    <t>Для інших приміток</t>
  </si>
  <si>
    <t>-</t>
  </si>
  <si>
    <r>
      <t xml:space="preserve"> Голова Саксаганської районної у місті ради          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Беззубченко В. В.</t>
    </r>
  </si>
  <si>
    <t xml:space="preserve">Завідуюча відділом бухгалтерського </t>
  </si>
  <si>
    <r>
      <t xml:space="preserve">обліку - головний бухгалтер                                         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Порохнява Н. В.</t>
    </r>
    <r>
      <rPr>
        <u/>
        <sz val="10"/>
        <color theme="1"/>
        <rFont val="Times New Roman"/>
        <family val="1"/>
        <charset val="204"/>
      </rPr>
      <t xml:space="preserve">  </t>
    </r>
  </si>
  <si>
    <t>станом на 31 грудня 2019 р.</t>
  </si>
  <si>
    <t>ІІІ квартал</t>
  </si>
  <si>
    <t>161</t>
  </si>
  <si>
    <t>вересень</t>
  </si>
  <si>
    <t>Виконавець: Артеменко Оксана Віталіївна</t>
  </si>
  <si>
    <t>096 268 43 03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</si>
</sst>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49" fontId="10" fillId="0" borderId="0" xfId="0" applyNumberFormat="1" applyFont="1" applyAlignment="1">
      <alignment vertical="top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/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vertical="top" wrapText="1"/>
    </xf>
    <xf numFmtId="49" fontId="12" fillId="0" borderId="29" xfId="0" applyNumberFormat="1" applyFont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9" fontId="10" fillId="0" borderId="29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12" fillId="0" borderId="2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0" fillId="0" borderId="28" xfId="0" applyNumberFormat="1" applyFont="1" applyBorder="1" applyAlignment="1">
      <alignment vertical="top" wrapText="1"/>
    </xf>
    <xf numFmtId="49" fontId="10" fillId="0" borderId="32" xfId="0" applyNumberFormat="1" applyFont="1" applyBorder="1" applyAlignment="1">
      <alignment vertical="top" wrapText="1"/>
    </xf>
    <xf numFmtId="49" fontId="10" fillId="0" borderId="33" xfId="0" applyNumberFormat="1" applyFont="1" applyBorder="1" applyAlignment="1">
      <alignment vertical="top" wrapText="1"/>
    </xf>
    <xf numFmtId="49" fontId="10" fillId="0" borderId="34" xfId="0" applyNumberFormat="1" applyFont="1" applyBorder="1" applyAlignment="1">
      <alignment vertical="top" wrapText="1"/>
    </xf>
    <xf numFmtId="49" fontId="24" fillId="0" borderId="0" xfId="0" applyNumberFormat="1" applyFont="1" applyAlignment="1">
      <alignment vertical="top" wrapText="1"/>
    </xf>
    <xf numFmtId="49" fontId="24" fillId="0" borderId="2" xfId="0" applyNumberFormat="1" applyFont="1" applyBorder="1" applyAlignment="1">
      <alignment wrapText="1"/>
    </xf>
    <xf numFmtId="49" fontId="24" fillId="0" borderId="3" xfId="0" applyNumberFormat="1" applyFont="1" applyBorder="1" applyAlignment="1">
      <alignment vertical="top" wrapText="1"/>
    </xf>
    <xf numFmtId="49" fontId="24" fillId="0" borderId="4" xfId="0" applyNumberFormat="1" applyFont="1" applyBorder="1" applyAlignment="1">
      <alignment wrapText="1"/>
    </xf>
    <xf numFmtId="49" fontId="24" fillId="0" borderId="5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49" fontId="15" fillId="0" borderId="0" xfId="0" applyNumberFormat="1" applyFont="1" applyAlignment="1">
      <alignment vertical="top" wrapText="1"/>
    </xf>
    <xf numFmtId="49" fontId="15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center" vertical="top" wrapText="1"/>
    </xf>
    <xf numFmtId="49" fontId="22" fillId="0" borderId="6" xfId="0" applyNumberFormat="1" applyFont="1" applyBorder="1" applyAlignment="1">
      <alignment horizontal="center" wrapText="1"/>
    </xf>
    <xf numFmtId="49" fontId="28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vertical="top" wrapText="1"/>
    </xf>
    <xf numFmtId="0" fontId="30" fillId="0" borderId="0" xfId="0" applyFont="1"/>
    <xf numFmtId="49" fontId="31" fillId="0" borderId="0" xfId="0" applyNumberFormat="1" applyFont="1"/>
    <xf numFmtId="2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22" fillId="0" borderId="6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/>
    </xf>
    <xf numFmtId="49" fontId="25" fillId="0" borderId="11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left" wrapText="1"/>
    </xf>
    <xf numFmtId="49" fontId="28" fillId="0" borderId="0" xfId="0" applyNumberFormat="1" applyFont="1" applyAlignment="1">
      <alignment horizontal="center" wrapText="1"/>
    </xf>
    <xf numFmtId="49" fontId="22" fillId="0" borderId="6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 indent="1"/>
    </xf>
    <xf numFmtId="49" fontId="17" fillId="0" borderId="11" xfId="0" applyNumberFormat="1" applyFont="1" applyBorder="1" applyAlignment="1">
      <alignment horizontal="left" vertical="top" wrapText="1" indent="1"/>
    </xf>
    <xf numFmtId="49" fontId="17" fillId="0" borderId="12" xfId="0" applyNumberFormat="1" applyFont="1" applyBorder="1" applyAlignment="1">
      <alignment horizontal="left" vertical="top" wrapText="1" indent="1"/>
    </xf>
    <xf numFmtId="49" fontId="17" fillId="0" borderId="2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 horizontal="left" vertical="top" wrapText="1" indent="1"/>
    </xf>
    <xf numFmtId="49" fontId="17" fillId="0" borderId="3" xfId="0" applyNumberFormat="1" applyFont="1" applyBorder="1" applyAlignment="1">
      <alignment horizontal="left" vertical="top" wrapText="1" indent="1"/>
    </xf>
    <xf numFmtId="49" fontId="17" fillId="0" borderId="4" xfId="0" applyNumberFormat="1" applyFont="1" applyBorder="1" applyAlignment="1">
      <alignment horizontal="left" vertical="top" wrapText="1" indent="1"/>
    </xf>
    <xf numFmtId="49" fontId="17" fillId="0" borderId="6" xfId="0" applyNumberFormat="1" applyFont="1" applyBorder="1" applyAlignment="1">
      <alignment horizontal="left" vertical="top" wrapText="1" indent="1"/>
    </xf>
    <xf numFmtId="49" fontId="17" fillId="0" borderId="5" xfId="0" applyNumberFormat="1" applyFont="1" applyBorder="1" applyAlignment="1">
      <alignment horizontal="left" vertical="top" wrapText="1" inden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25" fillId="0" borderId="9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right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top" wrapText="1"/>
    </xf>
    <xf numFmtId="0" fontId="12" fillId="0" borderId="7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vertical="center" wrapText="1"/>
    </xf>
    <xf numFmtId="0" fontId="12" fillId="0" borderId="7" xfId="0" applyNumberFormat="1" applyFont="1" applyBorder="1" applyAlignment="1">
      <alignment vertical="top" wrapText="1"/>
    </xf>
    <xf numFmtId="0" fontId="12" fillId="0" borderId="13" xfId="0" applyNumberFormat="1" applyFont="1" applyBorder="1" applyAlignment="1">
      <alignment vertical="top" wrapText="1"/>
    </xf>
    <xf numFmtId="0" fontId="20" fillId="0" borderId="7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right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left" vertical="center" wrapText="1" indent="1"/>
    </xf>
    <xf numFmtId="164" fontId="12" fillId="0" borderId="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right" wrapText="1" indent="2"/>
    </xf>
    <xf numFmtId="49" fontId="12" fillId="0" borderId="14" xfId="0" applyNumberFormat="1" applyFont="1" applyBorder="1" applyAlignment="1">
      <alignment horizontal="justify" vertical="center" wrapText="1"/>
    </xf>
    <xf numFmtId="0" fontId="12" fillId="0" borderId="7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vertical="center" wrapText="1" indent="3"/>
    </xf>
    <xf numFmtId="49" fontId="12" fillId="0" borderId="11" xfId="0" applyNumberFormat="1" applyFont="1" applyBorder="1" applyAlignment="1">
      <alignment horizontal="left" vertical="center" wrapText="1" indent="3"/>
    </xf>
    <xf numFmtId="49" fontId="12" fillId="0" borderId="12" xfId="0" applyNumberFormat="1" applyFont="1" applyBorder="1" applyAlignment="1">
      <alignment horizontal="left" vertical="center" wrapText="1" indent="3"/>
    </xf>
    <xf numFmtId="49" fontId="12" fillId="0" borderId="4" xfId="0" applyNumberFormat="1" applyFont="1" applyBorder="1" applyAlignment="1">
      <alignment horizontal="left" vertical="center" wrapText="1" indent="5"/>
    </xf>
    <xf numFmtId="49" fontId="12" fillId="0" borderId="6" xfId="0" applyNumberFormat="1" applyFont="1" applyBorder="1" applyAlignment="1">
      <alignment horizontal="left" vertical="center" wrapText="1" indent="5"/>
    </xf>
    <xf numFmtId="49" fontId="12" fillId="0" borderId="5" xfId="0" applyNumberFormat="1" applyFont="1" applyBorder="1" applyAlignment="1">
      <alignment horizontal="left" vertical="center" wrapText="1" indent="5"/>
    </xf>
    <xf numFmtId="49" fontId="12" fillId="0" borderId="15" xfId="0" applyNumberFormat="1" applyFont="1" applyBorder="1" applyAlignment="1">
      <alignment horizontal="left" vertical="center" wrapText="1" indent="5"/>
    </xf>
    <xf numFmtId="0" fontId="10" fillId="0" borderId="7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left" vertical="center" wrapText="1" indent="5"/>
    </xf>
    <xf numFmtId="49" fontId="12" fillId="0" borderId="8" xfId="0" applyNumberFormat="1" applyFont="1" applyBorder="1" applyAlignment="1">
      <alignment horizontal="left" vertical="center" wrapText="1" indent="5"/>
    </xf>
    <xf numFmtId="49" fontId="12" fillId="0" borderId="9" xfId="0" applyNumberFormat="1" applyFont="1" applyBorder="1" applyAlignment="1">
      <alignment horizontal="left" vertical="center" wrapText="1" indent="5"/>
    </xf>
    <xf numFmtId="49" fontId="12" fillId="0" borderId="10" xfId="0" applyNumberFormat="1" applyFont="1" applyBorder="1" applyAlignment="1">
      <alignment horizontal="left" vertical="center" wrapText="1" indent="5"/>
    </xf>
    <xf numFmtId="0" fontId="10" fillId="0" borderId="8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justify" vertical="center" wrapText="1"/>
    </xf>
    <xf numFmtId="0" fontId="1" fillId="0" borderId="7" xfId="0" applyNumberFormat="1" applyFont="1" applyBorder="1" applyAlignment="1">
      <alignment horizontal="justify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 indent="1"/>
    </xf>
    <xf numFmtId="49" fontId="12" fillId="0" borderId="9" xfId="0" applyNumberFormat="1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 vertical="center" wrapText="1" inden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13" fillId="0" borderId="6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wrapText="1" indent="1"/>
    </xf>
    <xf numFmtId="49" fontId="12" fillId="0" borderId="11" xfId="0" applyNumberFormat="1" applyFont="1" applyBorder="1" applyAlignment="1">
      <alignment horizontal="left" wrapText="1" indent="1"/>
    </xf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5"/>
  <sheetViews>
    <sheetView showGridLines="0" tabSelected="1" view="pageBreakPreview" zoomScale="90" zoomScaleNormal="100" zoomScaleSheetLayoutView="90" workbookViewId="0">
      <selection activeCell="BB87" sqref="BB87:BN87"/>
    </sheetView>
  </sheetViews>
  <sheetFormatPr defaultColWidth="1.42578125" defaultRowHeight="12.75" customHeight="1" x14ac:dyDescent="0.25"/>
  <cols>
    <col min="1" max="1" width="1.42578125" style="1" customWidth="1"/>
    <col min="2" max="5" width="1.42578125" style="1"/>
    <col min="6" max="6" width="1.5703125" style="1" customWidth="1"/>
    <col min="7" max="19" width="1.42578125" style="1"/>
    <col min="20" max="20" width="1.85546875" style="1" customWidth="1"/>
    <col min="21" max="22" width="1.42578125" style="1"/>
    <col min="23" max="23" width="2.140625" style="1" customWidth="1"/>
    <col min="24" max="24" width="1" style="1" customWidth="1"/>
    <col min="25" max="30" width="1.42578125" style="1"/>
    <col min="31" max="31" width="1.140625" style="1" customWidth="1"/>
    <col min="32" max="47" width="1.42578125" style="1"/>
    <col min="48" max="48" width="1.5703125" style="1" customWidth="1"/>
    <col min="49" max="49" width="2.5703125" style="1" customWidth="1"/>
    <col min="50" max="50" width="2" style="1" customWidth="1"/>
    <col min="51" max="63" width="1.42578125" style="1"/>
    <col min="64" max="64" width="1.5703125" style="1" customWidth="1"/>
    <col min="65" max="256" width="1.42578125" style="1"/>
    <col min="257" max="257" width="1.42578125" style="1" customWidth="1"/>
    <col min="258" max="261" width="1.42578125" style="1"/>
    <col min="262" max="262" width="1.5703125" style="1" customWidth="1"/>
    <col min="263" max="275" width="1.42578125" style="1"/>
    <col min="276" max="276" width="1.85546875" style="1" customWidth="1"/>
    <col min="277" max="279" width="1.42578125" style="1"/>
    <col min="280" max="280" width="1" style="1" customWidth="1"/>
    <col min="281" max="286" width="1.42578125" style="1"/>
    <col min="287" max="287" width="1.140625" style="1" customWidth="1"/>
    <col min="288" max="319" width="1.42578125" style="1"/>
    <col min="320" max="320" width="1.5703125" style="1" customWidth="1"/>
    <col min="321" max="512" width="1.42578125" style="1"/>
    <col min="513" max="513" width="1.42578125" style="1" customWidth="1"/>
    <col min="514" max="517" width="1.42578125" style="1"/>
    <col min="518" max="518" width="1.5703125" style="1" customWidth="1"/>
    <col min="519" max="531" width="1.42578125" style="1"/>
    <col min="532" max="532" width="1.85546875" style="1" customWidth="1"/>
    <col min="533" max="535" width="1.42578125" style="1"/>
    <col min="536" max="536" width="1" style="1" customWidth="1"/>
    <col min="537" max="542" width="1.42578125" style="1"/>
    <col min="543" max="543" width="1.140625" style="1" customWidth="1"/>
    <col min="544" max="575" width="1.42578125" style="1"/>
    <col min="576" max="576" width="1.5703125" style="1" customWidth="1"/>
    <col min="577" max="768" width="1.42578125" style="1"/>
    <col min="769" max="769" width="1.42578125" style="1" customWidth="1"/>
    <col min="770" max="773" width="1.42578125" style="1"/>
    <col min="774" max="774" width="1.5703125" style="1" customWidth="1"/>
    <col min="775" max="787" width="1.42578125" style="1"/>
    <col min="788" max="788" width="1.85546875" style="1" customWidth="1"/>
    <col min="789" max="791" width="1.42578125" style="1"/>
    <col min="792" max="792" width="1" style="1" customWidth="1"/>
    <col min="793" max="798" width="1.42578125" style="1"/>
    <col min="799" max="799" width="1.140625" style="1" customWidth="1"/>
    <col min="800" max="831" width="1.42578125" style="1"/>
    <col min="832" max="832" width="1.5703125" style="1" customWidth="1"/>
    <col min="833" max="1024" width="1.42578125" style="1"/>
    <col min="1025" max="1025" width="1.42578125" style="1" customWidth="1"/>
    <col min="1026" max="1029" width="1.42578125" style="1"/>
    <col min="1030" max="1030" width="1.5703125" style="1" customWidth="1"/>
    <col min="1031" max="1043" width="1.42578125" style="1"/>
    <col min="1044" max="1044" width="1.85546875" style="1" customWidth="1"/>
    <col min="1045" max="1047" width="1.42578125" style="1"/>
    <col min="1048" max="1048" width="1" style="1" customWidth="1"/>
    <col min="1049" max="1054" width="1.42578125" style="1"/>
    <col min="1055" max="1055" width="1.140625" style="1" customWidth="1"/>
    <col min="1056" max="1087" width="1.42578125" style="1"/>
    <col min="1088" max="1088" width="1.5703125" style="1" customWidth="1"/>
    <col min="1089" max="1280" width="1.42578125" style="1"/>
    <col min="1281" max="1281" width="1.42578125" style="1" customWidth="1"/>
    <col min="1282" max="1285" width="1.42578125" style="1"/>
    <col min="1286" max="1286" width="1.5703125" style="1" customWidth="1"/>
    <col min="1287" max="1299" width="1.42578125" style="1"/>
    <col min="1300" max="1300" width="1.85546875" style="1" customWidth="1"/>
    <col min="1301" max="1303" width="1.42578125" style="1"/>
    <col min="1304" max="1304" width="1" style="1" customWidth="1"/>
    <col min="1305" max="1310" width="1.42578125" style="1"/>
    <col min="1311" max="1311" width="1.140625" style="1" customWidth="1"/>
    <col min="1312" max="1343" width="1.42578125" style="1"/>
    <col min="1344" max="1344" width="1.5703125" style="1" customWidth="1"/>
    <col min="1345" max="1536" width="1.42578125" style="1"/>
    <col min="1537" max="1537" width="1.42578125" style="1" customWidth="1"/>
    <col min="1538" max="1541" width="1.42578125" style="1"/>
    <col min="1542" max="1542" width="1.5703125" style="1" customWidth="1"/>
    <col min="1543" max="1555" width="1.42578125" style="1"/>
    <col min="1556" max="1556" width="1.85546875" style="1" customWidth="1"/>
    <col min="1557" max="1559" width="1.42578125" style="1"/>
    <col min="1560" max="1560" width="1" style="1" customWidth="1"/>
    <col min="1561" max="1566" width="1.42578125" style="1"/>
    <col min="1567" max="1567" width="1.140625" style="1" customWidth="1"/>
    <col min="1568" max="1599" width="1.42578125" style="1"/>
    <col min="1600" max="1600" width="1.5703125" style="1" customWidth="1"/>
    <col min="1601" max="1792" width="1.42578125" style="1"/>
    <col min="1793" max="1793" width="1.42578125" style="1" customWidth="1"/>
    <col min="1794" max="1797" width="1.42578125" style="1"/>
    <col min="1798" max="1798" width="1.5703125" style="1" customWidth="1"/>
    <col min="1799" max="1811" width="1.42578125" style="1"/>
    <col min="1812" max="1812" width="1.85546875" style="1" customWidth="1"/>
    <col min="1813" max="1815" width="1.42578125" style="1"/>
    <col min="1816" max="1816" width="1" style="1" customWidth="1"/>
    <col min="1817" max="1822" width="1.42578125" style="1"/>
    <col min="1823" max="1823" width="1.140625" style="1" customWidth="1"/>
    <col min="1824" max="1855" width="1.42578125" style="1"/>
    <col min="1856" max="1856" width="1.5703125" style="1" customWidth="1"/>
    <col min="1857" max="2048" width="1.42578125" style="1"/>
    <col min="2049" max="2049" width="1.42578125" style="1" customWidth="1"/>
    <col min="2050" max="2053" width="1.42578125" style="1"/>
    <col min="2054" max="2054" width="1.5703125" style="1" customWidth="1"/>
    <col min="2055" max="2067" width="1.42578125" style="1"/>
    <col min="2068" max="2068" width="1.85546875" style="1" customWidth="1"/>
    <col min="2069" max="2071" width="1.42578125" style="1"/>
    <col min="2072" max="2072" width="1" style="1" customWidth="1"/>
    <col min="2073" max="2078" width="1.42578125" style="1"/>
    <col min="2079" max="2079" width="1.140625" style="1" customWidth="1"/>
    <col min="2080" max="2111" width="1.42578125" style="1"/>
    <col min="2112" max="2112" width="1.5703125" style="1" customWidth="1"/>
    <col min="2113" max="2304" width="1.42578125" style="1"/>
    <col min="2305" max="2305" width="1.42578125" style="1" customWidth="1"/>
    <col min="2306" max="2309" width="1.42578125" style="1"/>
    <col min="2310" max="2310" width="1.5703125" style="1" customWidth="1"/>
    <col min="2311" max="2323" width="1.42578125" style="1"/>
    <col min="2324" max="2324" width="1.85546875" style="1" customWidth="1"/>
    <col min="2325" max="2327" width="1.42578125" style="1"/>
    <col min="2328" max="2328" width="1" style="1" customWidth="1"/>
    <col min="2329" max="2334" width="1.42578125" style="1"/>
    <col min="2335" max="2335" width="1.140625" style="1" customWidth="1"/>
    <col min="2336" max="2367" width="1.42578125" style="1"/>
    <col min="2368" max="2368" width="1.5703125" style="1" customWidth="1"/>
    <col min="2369" max="2560" width="1.42578125" style="1"/>
    <col min="2561" max="2561" width="1.42578125" style="1" customWidth="1"/>
    <col min="2562" max="2565" width="1.42578125" style="1"/>
    <col min="2566" max="2566" width="1.5703125" style="1" customWidth="1"/>
    <col min="2567" max="2579" width="1.42578125" style="1"/>
    <col min="2580" max="2580" width="1.85546875" style="1" customWidth="1"/>
    <col min="2581" max="2583" width="1.42578125" style="1"/>
    <col min="2584" max="2584" width="1" style="1" customWidth="1"/>
    <col min="2585" max="2590" width="1.42578125" style="1"/>
    <col min="2591" max="2591" width="1.140625" style="1" customWidth="1"/>
    <col min="2592" max="2623" width="1.42578125" style="1"/>
    <col min="2624" max="2624" width="1.5703125" style="1" customWidth="1"/>
    <col min="2625" max="2816" width="1.42578125" style="1"/>
    <col min="2817" max="2817" width="1.42578125" style="1" customWidth="1"/>
    <col min="2818" max="2821" width="1.42578125" style="1"/>
    <col min="2822" max="2822" width="1.5703125" style="1" customWidth="1"/>
    <col min="2823" max="2835" width="1.42578125" style="1"/>
    <col min="2836" max="2836" width="1.85546875" style="1" customWidth="1"/>
    <col min="2837" max="2839" width="1.42578125" style="1"/>
    <col min="2840" max="2840" width="1" style="1" customWidth="1"/>
    <col min="2841" max="2846" width="1.42578125" style="1"/>
    <col min="2847" max="2847" width="1.140625" style="1" customWidth="1"/>
    <col min="2848" max="2879" width="1.42578125" style="1"/>
    <col min="2880" max="2880" width="1.5703125" style="1" customWidth="1"/>
    <col min="2881" max="3072" width="1.42578125" style="1"/>
    <col min="3073" max="3073" width="1.42578125" style="1" customWidth="1"/>
    <col min="3074" max="3077" width="1.42578125" style="1"/>
    <col min="3078" max="3078" width="1.5703125" style="1" customWidth="1"/>
    <col min="3079" max="3091" width="1.42578125" style="1"/>
    <col min="3092" max="3092" width="1.85546875" style="1" customWidth="1"/>
    <col min="3093" max="3095" width="1.42578125" style="1"/>
    <col min="3096" max="3096" width="1" style="1" customWidth="1"/>
    <col min="3097" max="3102" width="1.42578125" style="1"/>
    <col min="3103" max="3103" width="1.140625" style="1" customWidth="1"/>
    <col min="3104" max="3135" width="1.42578125" style="1"/>
    <col min="3136" max="3136" width="1.5703125" style="1" customWidth="1"/>
    <col min="3137" max="3328" width="1.42578125" style="1"/>
    <col min="3329" max="3329" width="1.42578125" style="1" customWidth="1"/>
    <col min="3330" max="3333" width="1.42578125" style="1"/>
    <col min="3334" max="3334" width="1.5703125" style="1" customWidth="1"/>
    <col min="3335" max="3347" width="1.42578125" style="1"/>
    <col min="3348" max="3348" width="1.85546875" style="1" customWidth="1"/>
    <col min="3349" max="3351" width="1.42578125" style="1"/>
    <col min="3352" max="3352" width="1" style="1" customWidth="1"/>
    <col min="3353" max="3358" width="1.42578125" style="1"/>
    <col min="3359" max="3359" width="1.140625" style="1" customWidth="1"/>
    <col min="3360" max="3391" width="1.42578125" style="1"/>
    <col min="3392" max="3392" width="1.5703125" style="1" customWidth="1"/>
    <col min="3393" max="3584" width="1.42578125" style="1"/>
    <col min="3585" max="3585" width="1.42578125" style="1" customWidth="1"/>
    <col min="3586" max="3589" width="1.42578125" style="1"/>
    <col min="3590" max="3590" width="1.5703125" style="1" customWidth="1"/>
    <col min="3591" max="3603" width="1.42578125" style="1"/>
    <col min="3604" max="3604" width="1.85546875" style="1" customWidth="1"/>
    <col min="3605" max="3607" width="1.42578125" style="1"/>
    <col min="3608" max="3608" width="1" style="1" customWidth="1"/>
    <col min="3609" max="3614" width="1.42578125" style="1"/>
    <col min="3615" max="3615" width="1.140625" style="1" customWidth="1"/>
    <col min="3616" max="3647" width="1.42578125" style="1"/>
    <col min="3648" max="3648" width="1.5703125" style="1" customWidth="1"/>
    <col min="3649" max="3840" width="1.42578125" style="1"/>
    <col min="3841" max="3841" width="1.42578125" style="1" customWidth="1"/>
    <col min="3842" max="3845" width="1.42578125" style="1"/>
    <col min="3846" max="3846" width="1.5703125" style="1" customWidth="1"/>
    <col min="3847" max="3859" width="1.42578125" style="1"/>
    <col min="3860" max="3860" width="1.85546875" style="1" customWidth="1"/>
    <col min="3861" max="3863" width="1.42578125" style="1"/>
    <col min="3864" max="3864" width="1" style="1" customWidth="1"/>
    <col min="3865" max="3870" width="1.42578125" style="1"/>
    <col min="3871" max="3871" width="1.140625" style="1" customWidth="1"/>
    <col min="3872" max="3903" width="1.42578125" style="1"/>
    <col min="3904" max="3904" width="1.5703125" style="1" customWidth="1"/>
    <col min="3905" max="4096" width="1.42578125" style="1"/>
    <col min="4097" max="4097" width="1.42578125" style="1" customWidth="1"/>
    <col min="4098" max="4101" width="1.42578125" style="1"/>
    <col min="4102" max="4102" width="1.5703125" style="1" customWidth="1"/>
    <col min="4103" max="4115" width="1.42578125" style="1"/>
    <col min="4116" max="4116" width="1.85546875" style="1" customWidth="1"/>
    <col min="4117" max="4119" width="1.42578125" style="1"/>
    <col min="4120" max="4120" width="1" style="1" customWidth="1"/>
    <col min="4121" max="4126" width="1.42578125" style="1"/>
    <col min="4127" max="4127" width="1.140625" style="1" customWidth="1"/>
    <col min="4128" max="4159" width="1.42578125" style="1"/>
    <col min="4160" max="4160" width="1.5703125" style="1" customWidth="1"/>
    <col min="4161" max="4352" width="1.42578125" style="1"/>
    <col min="4353" max="4353" width="1.42578125" style="1" customWidth="1"/>
    <col min="4354" max="4357" width="1.42578125" style="1"/>
    <col min="4358" max="4358" width="1.5703125" style="1" customWidth="1"/>
    <col min="4359" max="4371" width="1.42578125" style="1"/>
    <col min="4372" max="4372" width="1.85546875" style="1" customWidth="1"/>
    <col min="4373" max="4375" width="1.42578125" style="1"/>
    <col min="4376" max="4376" width="1" style="1" customWidth="1"/>
    <col min="4377" max="4382" width="1.42578125" style="1"/>
    <col min="4383" max="4383" width="1.140625" style="1" customWidth="1"/>
    <col min="4384" max="4415" width="1.42578125" style="1"/>
    <col min="4416" max="4416" width="1.5703125" style="1" customWidth="1"/>
    <col min="4417" max="4608" width="1.42578125" style="1"/>
    <col min="4609" max="4609" width="1.42578125" style="1" customWidth="1"/>
    <col min="4610" max="4613" width="1.42578125" style="1"/>
    <col min="4614" max="4614" width="1.5703125" style="1" customWidth="1"/>
    <col min="4615" max="4627" width="1.42578125" style="1"/>
    <col min="4628" max="4628" width="1.85546875" style="1" customWidth="1"/>
    <col min="4629" max="4631" width="1.42578125" style="1"/>
    <col min="4632" max="4632" width="1" style="1" customWidth="1"/>
    <col min="4633" max="4638" width="1.42578125" style="1"/>
    <col min="4639" max="4639" width="1.140625" style="1" customWidth="1"/>
    <col min="4640" max="4671" width="1.42578125" style="1"/>
    <col min="4672" max="4672" width="1.5703125" style="1" customWidth="1"/>
    <col min="4673" max="4864" width="1.42578125" style="1"/>
    <col min="4865" max="4865" width="1.42578125" style="1" customWidth="1"/>
    <col min="4866" max="4869" width="1.42578125" style="1"/>
    <col min="4870" max="4870" width="1.5703125" style="1" customWidth="1"/>
    <col min="4871" max="4883" width="1.42578125" style="1"/>
    <col min="4884" max="4884" width="1.85546875" style="1" customWidth="1"/>
    <col min="4885" max="4887" width="1.42578125" style="1"/>
    <col min="4888" max="4888" width="1" style="1" customWidth="1"/>
    <col min="4889" max="4894" width="1.42578125" style="1"/>
    <col min="4895" max="4895" width="1.140625" style="1" customWidth="1"/>
    <col min="4896" max="4927" width="1.42578125" style="1"/>
    <col min="4928" max="4928" width="1.5703125" style="1" customWidth="1"/>
    <col min="4929" max="5120" width="1.42578125" style="1"/>
    <col min="5121" max="5121" width="1.42578125" style="1" customWidth="1"/>
    <col min="5122" max="5125" width="1.42578125" style="1"/>
    <col min="5126" max="5126" width="1.5703125" style="1" customWidth="1"/>
    <col min="5127" max="5139" width="1.42578125" style="1"/>
    <col min="5140" max="5140" width="1.85546875" style="1" customWidth="1"/>
    <col min="5141" max="5143" width="1.42578125" style="1"/>
    <col min="5144" max="5144" width="1" style="1" customWidth="1"/>
    <col min="5145" max="5150" width="1.42578125" style="1"/>
    <col min="5151" max="5151" width="1.140625" style="1" customWidth="1"/>
    <col min="5152" max="5183" width="1.42578125" style="1"/>
    <col min="5184" max="5184" width="1.5703125" style="1" customWidth="1"/>
    <col min="5185" max="5376" width="1.42578125" style="1"/>
    <col min="5377" max="5377" width="1.42578125" style="1" customWidth="1"/>
    <col min="5378" max="5381" width="1.42578125" style="1"/>
    <col min="5382" max="5382" width="1.5703125" style="1" customWidth="1"/>
    <col min="5383" max="5395" width="1.42578125" style="1"/>
    <col min="5396" max="5396" width="1.85546875" style="1" customWidth="1"/>
    <col min="5397" max="5399" width="1.42578125" style="1"/>
    <col min="5400" max="5400" width="1" style="1" customWidth="1"/>
    <col min="5401" max="5406" width="1.42578125" style="1"/>
    <col min="5407" max="5407" width="1.140625" style="1" customWidth="1"/>
    <col min="5408" max="5439" width="1.42578125" style="1"/>
    <col min="5440" max="5440" width="1.5703125" style="1" customWidth="1"/>
    <col min="5441" max="5632" width="1.42578125" style="1"/>
    <col min="5633" max="5633" width="1.42578125" style="1" customWidth="1"/>
    <col min="5634" max="5637" width="1.42578125" style="1"/>
    <col min="5638" max="5638" width="1.5703125" style="1" customWidth="1"/>
    <col min="5639" max="5651" width="1.42578125" style="1"/>
    <col min="5652" max="5652" width="1.85546875" style="1" customWidth="1"/>
    <col min="5653" max="5655" width="1.42578125" style="1"/>
    <col min="5656" max="5656" width="1" style="1" customWidth="1"/>
    <col min="5657" max="5662" width="1.42578125" style="1"/>
    <col min="5663" max="5663" width="1.140625" style="1" customWidth="1"/>
    <col min="5664" max="5695" width="1.42578125" style="1"/>
    <col min="5696" max="5696" width="1.5703125" style="1" customWidth="1"/>
    <col min="5697" max="5888" width="1.42578125" style="1"/>
    <col min="5889" max="5889" width="1.42578125" style="1" customWidth="1"/>
    <col min="5890" max="5893" width="1.42578125" style="1"/>
    <col min="5894" max="5894" width="1.5703125" style="1" customWidth="1"/>
    <col min="5895" max="5907" width="1.42578125" style="1"/>
    <col min="5908" max="5908" width="1.85546875" style="1" customWidth="1"/>
    <col min="5909" max="5911" width="1.42578125" style="1"/>
    <col min="5912" max="5912" width="1" style="1" customWidth="1"/>
    <col min="5913" max="5918" width="1.42578125" style="1"/>
    <col min="5919" max="5919" width="1.140625" style="1" customWidth="1"/>
    <col min="5920" max="5951" width="1.42578125" style="1"/>
    <col min="5952" max="5952" width="1.5703125" style="1" customWidth="1"/>
    <col min="5953" max="6144" width="1.42578125" style="1"/>
    <col min="6145" max="6145" width="1.42578125" style="1" customWidth="1"/>
    <col min="6146" max="6149" width="1.42578125" style="1"/>
    <col min="6150" max="6150" width="1.5703125" style="1" customWidth="1"/>
    <col min="6151" max="6163" width="1.42578125" style="1"/>
    <col min="6164" max="6164" width="1.85546875" style="1" customWidth="1"/>
    <col min="6165" max="6167" width="1.42578125" style="1"/>
    <col min="6168" max="6168" width="1" style="1" customWidth="1"/>
    <col min="6169" max="6174" width="1.42578125" style="1"/>
    <col min="6175" max="6175" width="1.140625" style="1" customWidth="1"/>
    <col min="6176" max="6207" width="1.42578125" style="1"/>
    <col min="6208" max="6208" width="1.5703125" style="1" customWidth="1"/>
    <col min="6209" max="6400" width="1.42578125" style="1"/>
    <col min="6401" max="6401" width="1.42578125" style="1" customWidth="1"/>
    <col min="6402" max="6405" width="1.42578125" style="1"/>
    <col min="6406" max="6406" width="1.5703125" style="1" customWidth="1"/>
    <col min="6407" max="6419" width="1.42578125" style="1"/>
    <col min="6420" max="6420" width="1.85546875" style="1" customWidth="1"/>
    <col min="6421" max="6423" width="1.42578125" style="1"/>
    <col min="6424" max="6424" width="1" style="1" customWidth="1"/>
    <col min="6425" max="6430" width="1.42578125" style="1"/>
    <col min="6431" max="6431" width="1.140625" style="1" customWidth="1"/>
    <col min="6432" max="6463" width="1.42578125" style="1"/>
    <col min="6464" max="6464" width="1.5703125" style="1" customWidth="1"/>
    <col min="6465" max="6656" width="1.42578125" style="1"/>
    <col min="6657" max="6657" width="1.42578125" style="1" customWidth="1"/>
    <col min="6658" max="6661" width="1.42578125" style="1"/>
    <col min="6662" max="6662" width="1.5703125" style="1" customWidth="1"/>
    <col min="6663" max="6675" width="1.42578125" style="1"/>
    <col min="6676" max="6676" width="1.85546875" style="1" customWidth="1"/>
    <col min="6677" max="6679" width="1.42578125" style="1"/>
    <col min="6680" max="6680" width="1" style="1" customWidth="1"/>
    <col min="6681" max="6686" width="1.42578125" style="1"/>
    <col min="6687" max="6687" width="1.140625" style="1" customWidth="1"/>
    <col min="6688" max="6719" width="1.42578125" style="1"/>
    <col min="6720" max="6720" width="1.5703125" style="1" customWidth="1"/>
    <col min="6721" max="6912" width="1.42578125" style="1"/>
    <col min="6913" max="6913" width="1.42578125" style="1" customWidth="1"/>
    <col min="6914" max="6917" width="1.42578125" style="1"/>
    <col min="6918" max="6918" width="1.5703125" style="1" customWidth="1"/>
    <col min="6919" max="6931" width="1.42578125" style="1"/>
    <col min="6932" max="6932" width="1.85546875" style="1" customWidth="1"/>
    <col min="6933" max="6935" width="1.42578125" style="1"/>
    <col min="6936" max="6936" width="1" style="1" customWidth="1"/>
    <col min="6937" max="6942" width="1.42578125" style="1"/>
    <col min="6943" max="6943" width="1.140625" style="1" customWidth="1"/>
    <col min="6944" max="6975" width="1.42578125" style="1"/>
    <col min="6976" max="6976" width="1.5703125" style="1" customWidth="1"/>
    <col min="6977" max="7168" width="1.42578125" style="1"/>
    <col min="7169" max="7169" width="1.42578125" style="1" customWidth="1"/>
    <col min="7170" max="7173" width="1.42578125" style="1"/>
    <col min="7174" max="7174" width="1.5703125" style="1" customWidth="1"/>
    <col min="7175" max="7187" width="1.42578125" style="1"/>
    <col min="7188" max="7188" width="1.85546875" style="1" customWidth="1"/>
    <col min="7189" max="7191" width="1.42578125" style="1"/>
    <col min="7192" max="7192" width="1" style="1" customWidth="1"/>
    <col min="7193" max="7198" width="1.42578125" style="1"/>
    <col min="7199" max="7199" width="1.140625" style="1" customWidth="1"/>
    <col min="7200" max="7231" width="1.42578125" style="1"/>
    <col min="7232" max="7232" width="1.5703125" style="1" customWidth="1"/>
    <col min="7233" max="7424" width="1.42578125" style="1"/>
    <col min="7425" max="7425" width="1.42578125" style="1" customWidth="1"/>
    <col min="7426" max="7429" width="1.42578125" style="1"/>
    <col min="7430" max="7430" width="1.5703125" style="1" customWidth="1"/>
    <col min="7431" max="7443" width="1.42578125" style="1"/>
    <col min="7444" max="7444" width="1.85546875" style="1" customWidth="1"/>
    <col min="7445" max="7447" width="1.42578125" style="1"/>
    <col min="7448" max="7448" width="1" style="1" customWidth="1"/>
    <col min="7449" max="7454" width="1.42578125" style="1"/>
    <col min="7455" max="7455" width="1.140625" style="1" customWidth="1"/>
    <col min="7456" max="7487" width="1.42578125" style="1"/>
    <col min="7488" max="7488" width="1.5703125" style="1" customWidth="1"/>
    <col min="7489" max="7680" width="1.42578125" style="1"/>
    <col min="7681" max="7681" width="1.42578125" style="1" customWidth="1"/>
    <col min="7682" max="7685" width="1.42578125" style="1"/>
    <col min="7686" max="7686" width="1.5703125" style="1" customWidth="1"/>
    <col min="7687" max="7699" width="1.42578125" style="1"/>
    <col min="7700" max="7700" width="1.85546875" style="1" customWidth="1"/>
    <col min="7701" max="7703" width="1.42578125" style="1"/>
    <col min="7704" max="7704" width="1" style="1" customWidth="1"/>
    <col min="7705" max="7710" width="1.42578125" style="1"/>
    <col min="7711" max="7711" width="1.140625" style="1" customWidth="1"/>
    <col min="7712" max="7743" width="1.42578125" style="1"/>
    <col min="7744" max="7744" width="1.5703125" style="1" customWidth="1"/>
    <col min="7745" max="7936" width="1.42578125" style="1"/>
    <col min="7937" max="7937" width="1.42578125" style="1" customWidth="1"/>
    <col min="7938" max="7941" width="1.42578125" style="1"/>
    <col min="7942" max="7942" width="1.5703125" style="1" customWidth="1"/>
    <col min="7943" max="7955" width="1.42578125" style="1"/>
    <col min="7956" max="7956" width="1.85546875" style="1" customWidth="1"/>
    <col min="7957" max="7959" width="1.42578125" style="1"/>
    <col min="7960" max="7960" width="1" style="1" customWidth="1"/>
    <col min="7961" max="7966" width="1.42578125" style="1"/>
    <col min="7967" max="7967" width="1.140625" style="1" customWidth="1"/>
    <col min="7968" max="7999" width="1.42578125" style="1"/>
    <col min="8000" max="8000" width="1.5703125" style="1" customWidth="1"/>
    <col min="8001" max="8192" width="1.42578125" style="1"/>
    <col min="8193" max="8193" width="1.42578125" style="1" customWidth="1"/>
    <col min="8194" max="8197" width="1.42578125" style="1"/>
    <col min="8198" max="8198" width="1.5703125" style="1" customWidth="1"/>
    <col min="8199" max="8211" width="1.42578125" style="1"/>
    <col min="8212" max="8212" width="1.85546875" style="1" customWidth="1"/>
    <col min="8213" max="8215" width="1.42578125" style="1"/>
    <col min="8216" max="8216" width="1" style="1" customWidth="1"/>
    <col min="8217" max="8222" width="1.42578125" style="1"/>
    <col min="8223" max="8223" width="1.140625" style="1" customWidth="1"/>
    <col min="8224" max="8255" width="1.42578125" style="1"/>
    <col min="8256" max="8256" width="1.5703125" style="1" customWidth="1"/>
    <col min="8257" max="8448" width="1.42578125" style="1"/>
    <col min="8449" max="8449" width="1.42578125" style="1" customWidth="1"/>
    <col min="8450" max="8453" width="1.42578125" style="1"/>
    <col min="8454" max="8454" width="1.5703125" style="1" customWidth="1"/>
    <col min="8455" max="8467" width="1.42578125" style="1"/>
    <col min="8468" max="8468" width="1.85546875" style="1" customWidth="1"/>
    <col min="8469" max="8471" width="1.42578125" style="1"/>
    <col min="8472" max="8472" width="1" style="1" customWidth="1"/>
    <col min="8473" max="8478" width="1.42578125" style="1"/>
    <col min="8479" max="8479" width="1.140625" style="1" customWidth="1"/>
    <col min="8480" max="8511" width="1.42578125" style="1"/>
    <col min="8512" max="8512" width="1.5703125" style="1" customWidth="1"/>
    <col min="8513" max="8704" width="1.42578125" style="1"/>
    <col min="8705" max="8705" width="1.42578125" style="1" customWidth="1"/>
    <col min="8706" max="8709" width="1.42578125" style="1"/>
    <col min="8710" max="8710" width="1.5703125" style="1" customWidth="1"/>
    <col min="8711" max="8723" width="1.42578125" style="1"/>
    <col min="8724" max="8724" width="1.85546875" style="1" customWidth="1"/>
    <col min="8725" max="8727" width="1.42578125" style="1"/>
    <col min="8728" max="8728" width="1" style="1" customWidth="1"/>
    <col min="8729" max="8734" width="1.42578125" style="1"/>
    <col min="8735" max="8735" width="1.140625" style="1" customWidth="1"/>
    <col min="8736" max="8767" width="1.42578125" style="1"/>
    <col min="8768" max="8768" width="1.5703125" style="1" customWidth="1"/>
    <col min="8769" max="8960" width="1.42578125" style="1"/>
    <col min="8961" max="8961" width="1.42578125" style="1" customWidth="1"/>
    <col min="8962" max="8965" width="1.42578125" style="1"/>
    <col min="8966" max="8966" width="1.5703125" style="1" customWidth="1"/>
    <col min="8967" max="8979" width="1.42578125" style="1"/>
    <col min="8980" max="8980" width="1.85546875" style="1" customWidth="1"/>
    <col min="8981" max="8983" width="1.42578125" style="1"/>
    <col min="8984" max="8984" width="1" style="1" customWidth="1"/>
    <col min="8985" max="8990" width="1.42578125" style="1"/>
    <col min="8991" max="8991" width="1.140625" style="1" customWidth="1"/>
    <col min="8992" max="9023" width="1.42578125" style="1"/>
    <col min="9024" max="9024" width="1.5703125" style="1" customWidth="1"/>
    <col min="9025" max="9216" width="1.42578125" style="1"/>
    <col min="9217" max="9217" width="1.42578125" style="1" customWidth="1"/>
    <col min="9218" max="9221" width="1.42578125" style="1"/>
    <col min="9222" max="9222" width="1.5703125" style="1" customWidth="1"/>
    <col min="9223" max="9235" width="1.42578125" style="1"/>
    <col min="9236" max="9236" width="1.85546875" style="1" customWidth="1"/>
    <col min="9237" max="9239" width="1.42578125" style="1"/>
    <col min="9240" max="9240" width="1" style="1" customWidth="1"/>
    <col min="9241" max="9246" width="1.42578125" style="1"/>
    <col min="9247" max="9247" width="1.140625" style="1" customWidth="1"/>
    <col min="9248" max="9279" width="1.42578125" style="1"/>
    <col min="9280" max="9280" width="1.5703125" style="1" customWidth="1"/>
    <col min="9281" max="9472" width="1.42578125" style="1"/>
    <col min="9473" max="9473" width="1.42578125" style="1" customWidth="1"/>
    <col min="9474" max="9477" width="1.42578125" style="1"/>
    <col min="9478" max="9478" width="1.5703125" style="1" customWidth="1"/>
    <col min="9479" max="9491" width="1.42578125" style="1"/>
    <col min="9492" max="9492" width="1.85546875" style="1" customWidth="1"/>
    <col min="9493" max="9495" width="1.42578125" style="1"/>
    <col min="9496" max="9496" width="1" style="1" customWidth="1"/>
    <col min="9497" max="9502" width="1.42578125" style="1"/>
    <col min="9503" max="9503" width="1.140625" style="1" customWidth="1"/>
    <col min="9504" max="9535" width="1.42578125" style="1"/>
    <col min="9536" max="9536" width="1.5703125" style="1" customWidth="1"/>
    <col min="9537" max="9728" width="1.42578125" style="1"/>
    <col min="9729" max="9729" width="1.42578125" style="1" customWidth="1"/>
    <col min="9730" max="9733" width="1.42578125" style="1"/>
    <col min="9734" max="9734" width="1.5703125" style="1" customWidth="1"/>
    <col min="9735" max="9747" width="1.42578125" style="1"/>
    <col min="9748" max="9748" width="1.85546875" style="1" customWidth="1"/>
    <col min="9749" max="9751" width="1.42578125" style="1"/>
    <col min="9752" max="9752" width="1" style="1" customWidth="1"/>
    <col min="9753" max="9758" width="1.42578125" style="1"/>
    <col min="9759" max="9759" width="1.140625" style="1" customWidth="1"/>
    <col min="9760" max="9791" width="1.42578125" style="1"/>
    <col min="9792" max="9792" width="1.5703125" style="1" customWidth="1"/>
    <col min="9793" max="9984" width="1.42578125" style="1"/>
    <col min="9985" max="9985" width="1.42578125" style="1" customWidth="1"/>
    <col min="9986" max="9989" width="1.42578125" style="1"/>
    <col min="9990" max="9990" width="1.5703125" style="1" customWidth="1"/>
    <col min="9991" max="10003" width="1.42578125" style="1"/>
    <col min="10004" max="10004" width="1.85546875" style="1" customWidth="1"/>
    <col min="10005" max="10007" width="1.42578125" style="1"/>
    <col min="10008" max="10008" width="1" style="1" customWidth="1"/>
    <col min="10009" max="10014" width="1.42578125" style="1"/>
    <col min="10015" max="10015" width="1.140625" style="1" customWidth="1"/>
    <col min="10016" max="10047" width="1.42578125" style="1"/>
    <col min="10048" max="10048" width="1.5703125" style="1" customWidth="1"/>
    <col min="10049" max="10240" width="1.42578125" style="1"/>
    <col min="10241" max="10241" width="1.42578125" style="1" customWidth="1"/>
    <col min="10242" max="10245" width="1.42578125" style="1"/>
    <col min="10246" max="10246" width="1.5703125" style="1" customWidth="1"/>
    <col min="10247" max="10259" width="1.42578125" style="1"/>
    <col min="10260" max="10260" width="1.85546875" style="1" customWidth="1"/>
    <col min="10261" max="10263" width="1.42578125" style="1"/>
    <col min="10264" max="10264" width="1" style="1" customWidth="1"/>
    <col min="10265" max="10270" width="1.42578125" style="1"/>
    <col min="10271" max="10271" width="1.140625" style="1" customWidth="1"/>
    <col min="10272" max="10303" width="1.42578125" style="1"/>
    <col min="10304" max="10304" width="1.5703125" style="1" customWidth="1"/>
    <col min="10305" max="10496" width="1.42578125" style="1"/>
    <col min="10497" max="10497" width="1.42578125" style="1" customWidth="1"/>
    <col min="10498" max="10501" width="1.42578125" style="1"/>
    <col min="10502" max="10502" width="1.5703125" style="1" customWidth="1"/>
    <col min="10503" max="10515" width="1.42578125" style="1"/>
    <col min="10516" max="10516" width="1.85546875" style="1" customWidth="1"/>
    <col min="10517" max="10519" width="1.42578125" style="1"/>
    <col min="10520" max="10520" width="1" style="1" customWidth="1"/>
    <col min="10521" max="10526" width="1.42578125" style="1"/>
    <col min="10527" max="10527" width="1.140625" style="1" customWidth="1"/>
    <col min="10528" max="10559" width="1.42578125" style="1"/>
    <col min="10560" max="10560" width="1.5703125" style="1" customWidth="1"/>
    <col min="10561" max="10752" width="1.42578125" style="1"/>
    <col min="10753" max="10753" width="1.42578125" style="1" customWidth="1"/>
    <col min="10754" max="10757" width="1.42578125" style="1"/>
    <col min="10758" max="10758" width="1.5703125" style="1" customWidth="1"/>
    <col min="10759" max="10771" width="1.42578125" style="1"/>
    <col min="10772" max="10772" width="1.85546875" style="1" customWidth="1"/>
    <col min="10773" max="10775" width="1.42578125" style="1"/>
    <col min="10776" max="10776" width="1" style="1" customWidth="1"/>
    <col min="10777" max="10782" width="1.42578125" style="1"/>
    <col min="10783" max="10783" width="1.140625" style="1" customWidth="1"/>
    <col min="10784" max="10815" width="1.42578125" style="1"/>
    <col min="10816" max="10816" width="1.5703125" style="1" customWidth="1"/>
    <col min="10817" max="11008" width="1.42578125" style="1"/>
    <col min="11009" max="11009" width="1.42578125" style="1" customWidth="1"/>
    <col min="11010" max="11013" width="1.42578125" style="1"/>
    <col min="11014" max="11014" width="1.5703125" style="1" customWidth="1"/>
    <col min="11015" max="11027" width="1.42578125" style="1"/>
    <col min="11028" max="11028" width="1.85546875" style="1" customWidth="1"/>
    <col min="11029" max="11031" width="1.42578125" style="1"/>
    <col min="11032" max="11032" width="1" style="1" customWidth="1"/>
    <col min="11033" max="11038" width="1.42578125" style="1"/>
    <col min="11039" max="11039" width="1.140625" style="1" customWidth="1"/>
    <col min="11040" max="11071" width="1.42578125" style="1"/>
    <col min="11072" max="11072" width="1.5703125" style="1" customWidth="1"/>
    <col min="11073" max="11264" width="1.42578125" style="1"/>
    <col min="11265" max="11265" width="1.42578125" style="1" customWidth="1"/>
    <col min="11266" max="11269" width="1.42578125" style="1"/>
    <col min="11270" max="11270" width="1.5703125" style="1" customWidth="1"/>
    <col min="11271" max="11283" width="1.42578125" style="1"/>
    <col min="11284" max="11284" width="1.85546875" style="1" customWidth="1"/>
    <col min="11285" max="11287" width="1.42578125" style="1"/>
    <col min="11288" max="11288" width="1" style="1" customWidth="1"/>
    <col min="11289" max="11294" width="1.42578125" style="1"/>
    <col min="11295" max="11295" width="1.140625" style="1" customWidth="1"/>
    <col min="11296" max="11327" width="1.42578125" style="1"/>
    <col min="11328" max="11328" width="1.5703125" style="1" customWidth="1"/>
    <col min="11329" max="11520" width="1.42578125" style="1"/>
    <col min="11521" max="11521" width="1.42578125" style="1" customWidth="1"/>
    <col min="11522" max="11525" width="1.42578125" style="1"/>
    <col min="11526" max="11526" width="1.5703125" style="1" customWidth="1"/>
    <col min="11527" max="11539" width="1.42578125" style="1"/>
    <col min="11540" max="11540" width="1.85546875" style="1" customWidth="1"/>
    <col min="11541" max="11543" width="1.42578125" style="1"/>
    <col min="11544" max="11544" width="1" style="1" customWidth="1"/>
    <col min="11545" max="11550" width="1.42578125" style="1"/>
    <col min="11551" max="11551" width="1.140625" style="1" customWidth="1"/>
    <col min="11552" max="11583" width="1.42578125" style="1"/>
    <col min="11584" max="11584" width="1.5703125" style="1" customWidth="1"/>
    <col min="11585" max="11776" width="1.42578125" style="1"/>
    <col min="11777" max="11777" width="1.42578125" style="1" customWidth="1"/>
    <col min="11778" max="11781" width="1.42578125" style="1"/>
    <col min="11782" max="11782" width="1.5703125" style="1" customWidth="1"/>
    <col min="11783" max="11795" width="1.42578125" style="1"/>
    <col min="11796" max="11796" width="1.85546875" style="1" customWidth="1"/>
    <col min="11797" max="11799" width="1.42578125" style="1"/>
    <col min="11800" max="11800" width="1" style="1" customWidth="1"/>
    <col min="11801" max="11806" width="1.42578125" style="1"/>
    <col min="11807" max="11807" width="1.140625" style="1" customWidth="1"/>
    <col min="11808" max="11839" width="1.42578125" style="1"/>
    <col min="11840" max="11840" width="1.5703125" style="1" customWidth="1"/>
    <col min="11841" max="12032" width="1.42578125" style="1"/>
    <col min="12033" max="12033" width="1.42578125" style="1" customWidth="1"/>
    <col min="12034" max="12037" width="1.42578125" style="1"/>
    <col min="12038" max="12038" width="1.5703125" style="1" customWidth="1"/>
    <col min="12039" max="12051" width="1.42578125" style="1"/>
    <col min="12052" max="12052" width="1.85546875" style="1" customWidth="1"/>
    <col min="12053" max="12055" width="1.42578125" style="1"/>
    <col min="12056" max="12056" width="1" style="1" customWidth="1"/>
    <col min="12057" max="12062" width="1.42578125" style="1"/>
    <col min="12063" max="12063" width="1.140625" style="1" customWidth="1"/>
    <col min="12064" max="12095" width="1.42578125" style="1"/>
    <col min="12096" max="12096" width="1.5703125" style="1" customWidth="1"/>
    <col min="12097" max="12288" width="1.42578125" style="1"/>
    <col min="12289" max="12289" width="1.42578125" style="1" customWidth="1"/>
    <col min="12290" max="12293" width="1.42578125" style="1"/>
    <col min="12294" max="12294" width="1.5703125" style="1" customWidth="1"/>
    <col min="12295" max="12307" width="1.42578125" style="1"/>
    <col min="12308" max="12308" width="1.85546875" style="1" customWidth="1"/>
    <col min="12309" max="12311" width="1.42578125" style="1"/>
    <col min="12312" max="12312" width="1" style="1" customWidth="1"/>
    <col min="12313" max="12318" width="1.42578125" style="1"/>
    <col min="12319" max="12319" width="1.140625" style="1" customWidth="1"/>
    <col min="12320" max="12351" width="1.42578125" style="1"/>
    <col min="12352" max="12352" width="1.5703125" style="1" customWidth="1"/>
    <col min="12353" max="12544" width="1.42578125" style="1"/>
    <col min="12545" max="12545" width="1.42578125" style="1" customWidth="1"/>
    <col min="12546" max="12549" width="1.42578125" style="1"/>
    <col min="12550" max="12550" width="1.5703125" style="1" customWidth="1"/>
    <col min="12551" max="12563" width="1.42578125" style="1"/>
    <col min="12564" max="12564" width="1.85546875" style="1" customWidth="1"/>
    <col min="12565" max="12567" width="1.42578125" style="1"/>
    <col min="12568" max="12568" width="1" style="1" customWidth="1"/>
    <col min="12569" max="12574" width="1.42578125" style="1"/>
    <col min="12575" max="12575" width="1.140625" style="1" customWidth="1"/>
    <col min="12576" max="12607" width="1.42578125" style="1"/>
    <col min="12608" max="12608" width="1.5703125" style="1" customWidth="1"/>
    <col min="12609" max="12800" width="1.42578125" style="1"/>
    <col min="12801" max="12801" width="1.42578125" style="1" customWidth="1"/>
    <col min="12802" max="12805" width="1.42578125" style="1"/>
    <col min="12806" max="12806" width="1.5703125" style="1" customWidth="1"/>
    <col min="12807" max="12819" width="1.42578125" style="1"/>
    <col min="12820" max="12820" width="1.85546875" style="1" customWidth="1"/>
    <col min="12821" max="12823" width="1.42578125" style="1"/>
    <col min="12824" max="12824" width="1" style="1" customWidth="1"/>
    <col min="12825" max="12830" width="1.42578125" style="1"/>
    <col min="12831" max="12831" width="1.140625" style="1" customWidth="1"/>
    <col min="12832" max="12863" width="1.42578125" style="1"/>
    <col min="12864" max="12864" width="1.5703125" style="1" customWidth="1"/>
    <col min="12865" max="13056" width="1.42578125" style="1"/>
    <col min="13057" max="13057" width="1.42578125" style="1" customWidth="1"/>
    <col min="13058" max="13061" width="1.42578125" style="1"/>
    <col min="13062" max="13062" width="1.5703125" style="1" customWidth="1"/>
    <col min="13063" max="13075" width="1.42578125" style="1"/>
    <col min="13076" max="13076" width="1.85546875" style="1" customWidth="1"/>
    <col min="13077" max="13079" width="1.42578125" style="1"/>
    <col min="13080" max="13080" width="1" style="1" customWidth="1"/>
    <col min="13081" max="13086" width="1.42578125" style="1"/>
    <col min="13087" max="13087" width="1.140625" style="1" customWidth="1"/>
    <col min="13088" max="13119" width="1.42578125" style="1"/>
    <col min="13120" max="13120" width="1.5703125" style="1" customWidth="1"/>
    <col min="13121" max="13312" width="1.42578125" style="1"/>
    <col min="13313" max="13313" width="1.42578125" style="1" customWidth="1"/>
    <col min="13314" max="13317" width="1.42578125" style="1"/>
    <col min="13318" max="13318" width="1.5703125" style="1" customWidth="1"/>
    <col min="13319" max="13331" width="1.42578125" style="1"/>
    <col min="13332" max="13332" width="1.85546875" style="1" customWidth="1"/>
    <col min="13333" max="13335" width="1.42578125" style="1"/>
    <col min="13336" max="13336" width="1" style="1" customWidth="1"/>
    <col min="13337" max="13342" width="1.42578125" style="1"/>
    <col min="13343" max="13343" width="1.140625" style="1" customWidth="1"/>
    <col min="13344" max="13375" width="1.42578125" style="1"/>
    <col min="13376" max="13376" width="1.5703125" style="1" customWidth="1"/>
    <col min="13377" max="13568" width="1.42578125" style="1"/>
    <col min="13569" max="13569" width="1.42578125" style="1" customWidth="1"/>
    <col min="13570" max="13573" width="1.42578125" style="1"/>
    <col min="13574" max="13574" width="1.5703125" style="1" customWidth="1"/>
    <col min="13575" max="13587" width="1.42578125" style="1"/>
    <col min="13588" max="13588" width="1.85546875" style="1" customWidth="1"/>
    <col min="13589" max="13591" width="1.42578125" style="1"/>
    <col min="13592" max="13592" width="1" style="1" customWidth="1"/>
    <col min="13593" max="13598" width="1.42578125" style="1"/>
    <col min="13599" max="13599" width="1.140625" style="1" customWidth="1"/>
    <col min="13600" max="13631" width="1.42578125" style="1"/>
    <col min="13632" max="13632" width="1.5703125" style="1" customWidth="1"/>
    <col min="13633" max="13824" width="1.42578125" style="1"/>
    <col min="13825" max="13825" width="1.42578125" style="1" customWidth="1"/>
    <col min="13826" max="13829" width="1.42578125" style="1"/>
    <col min="13830" max="13830" width="1.5703125" style="1" customWidth="1"/>
    <col min="13831" max="13843" width="1.42578125" style="1"/>
    <col min="13844" max="13844" width="1.85546875" style="1" customWidth="1"/>
    <col min="13845" max="13847" width="1.42578125" style="1"/>
    <col min="13848" max="13848" width="1" style="1" customWidth="1"/>
    <col min="13849" max="13854" width="1.42578125" style="1"/>
    <col min="13855" max="13855" width="1.140625" style="1" customWidth="1"/>
    <col min="13856" max="13887" width="1.42578125" style="1"/>
    <col min="13888" max="13888" width="1.5703125" style="1" customWidth="1"/>
    <col min="13889" max="14080" width="1.42578125" style="1"/>
    <col min="14081" max="14081" width="1.42578125" style="1" customWidth="1"/>
    <col min="14082" max="14085" width="1.42578125" style="1"/>
    <col min="14086" max="14086" width="1.5703125" style="1" customWidth="1"/>
    <col min="14087" max="14099" width="1.42578125" style="1"/>
    <col min="14100" max="14100" width="1.85546875" style="1" customWidth="1"/>
    <col min="14101" max="14103" width="1.42578125" style="1"/>
    <col min="14104" max="14104" width="1" style="1" customWidth="1"/>
    <col min="14105" max="14110" width="1.42578125" style="1"/>
    <col min="14111" max="14111" width="1.140625" style="1" customWidth="1"/>
    <col min="14112" max="14143" width="1.42578125" style="1"/>
    <col min="14144" max="14144" width="1.5703125" style="1" customWidth="1"/>
    <col min="14145" max="14336" width="1.42578125" style="1"/>
    <col min="14337" max="14337" width="1.42578125" style="1" customWidth="1"/>
    <col min="14338" max="14341" width="1.42578125" style="1"/>
    <col min="14342" max="14342" width="1.5703125" style="1" customWidth="1"/>
    <col min="14343" max="14355" width="1.42578125" style="1"/>
    <col min="14356" max="14356" width="1.85546875" style="1" customWidth="1"/>
    <col min="14357" max="14359" width="1.42578125" style="1"/>
    <col min="14360" max="14360" width="1" style="1" customWidth="1"/>
    <col min="14361" max="14366" width="1.42578125" style="1"/>
    <col min="14367" max="14367" width="1.140625" style="1" customWidth="1"/>
    <col min="14368" max="14399" width="1.42578125" style="1"/>
    <col min="14400" max="14400" width="1.5703125" style="1" customWidth="1"/>
    <col min="14401" max="14592" width="1.42578125" style="1"/>
    <col min="14593" max="14593" width="1.42578125" style="1" customWidth="1"/>
    <col min="14594" max="14597" width="1.42578125" style="1"/>
    <col min="14598" max="14598" width="1.5703125" style="1" customWidth="1"/>
    <col min="14599" max="14611" width="1.42578125" style="1"/>
    <col min="14612" max="14612" width="1.85546875" style="1" customWidth="1"/>
    <col min="14613" max="14615" width="1.42578125" style="1"/>
    <col min="14616" max="14616" width="1" style="1" customWidth="1"/>
    <col min="14617" max="14622" width="1.42578125" style="1"/>
    <col min="14623" max="14623" width="1.140625" style="1" customWidth="1"/>
    <col min="14624" max="14655" width="1.42578125" style="1"/>
    <col min="14656" max="14656" width="1.5703125" style="1" customWidth="1"/>
    <col min="14657" max="14848" width="1.42578125" style="1"/>
    <col min="14849" max="14849" width="1.42578125" style="1" customWidth="1"/>
    <col min="14850" max="14853" width="1.42578125" style="1"/>
    <col min="14854" max="14854" width="1.5703125" style="1" customWidth="1"/>
    <col min="14855" max="14867" width="1.42578125" style="1"/>
    <col min="14868" max="14868" width="1.85546875" style="1" customWidth="1"/>
    <col min="14869" max="14871" width="1.42578125" style="1"/>
    <col min="14872" max="14872" width="1" style="1" customWidth="1"/>
    <col min="14873" max="14878" width="1.42578125" style="1"/>
    <col min="14879" max="14879" width="1.140625" style="1" customWidth="1"/>
    <col min="14880" max="14911" width="1.42578125" style="1"/>
    <col min="14912" max="14912" width="1.5703125" style="1" customWidth="1"/>
    <col min="14913" max="15104" width="1.42578125" style="1"/>
    <col min="15105" max="15105" width="1.42578125" style="1" customWidth="1"/>
    <col min="15106" max="15109" width="1.42578125" style="1"/>
    <col min="15110" max="15110" width="1.5703125" style="1" customWidth="1"/>
    <col min="15111" max="15123" width="1.42578125" style="1"/>
    <col min="15124" max="15124" width="1.85546875" style="1" customWidth="1"/>
    <col min="15125" max="15127" width="1.42578125" style="1"/>
    <col min="15128" max="15128" width="1" style="1" customWidth="1"/>
    <col min="15129" max="15134" width="1.42578125" style="1"/>
    <col min="15135" max="15135" width="1.140625" style="1" customWidth="1"/>
    <col min="15136" max="15167" width="1.42578125" style="1"/>
    <col min="15168" max="15168" width="1.5703125" style="1" customWidth="1"/>
    <col min="15169" max="15360" width="1.42578125" style="1"/>
    <col min="15361" max="15361" width="1.42578125" style="1" customWidth="1"/>
    <col min="15362" max="15365" width="1.42578125" style="1"/>
    <col min="15366" max="15366" width="1.5703125" style="1" customWidth="1"/>
    <col min="15367" max="15379" width="1.42578125" style="1"/>
    <col min="15380" max="15380" width="1.85546875" style="1" customWidth="1"/>
    <col min="15381" max="15383" width="1.42578125" style="1"/>
    <col min="15384" max="15384" width="1" style="1" customWidth="1"/>
    <col min="15385" max="15390" width="1.42578125" style="1"/>
    <col min="15391" max="15391" width="1.140625" style="1" customWidth="1"/>
    <col min="15392" max="15423" width="1.42578125" style="1"/>
    <col min="15424" max="15424" width="1.5703125" style="1" customWidth="1"/>
    <col min="15425" max="15616" width="1.42578125" style="1"/>
    <col min="15617" max="15617" width="1.42578125" style="1" customWidth="1"/>
    <col min="15618" max="15621" width="1.42578125" style="1"/>
    <col min="15622" max="15622" width="1.5703125" style="1" customWidth="1"/>
    <col min="15623" max="15635" width="1.42578125" style="1"/>
    <col min="15636" max="15636" width="1.85546875" style="1" customWidth="1"/>
    <col min="15637" max="15639" width="1.42578125" style="1"/>
    <col min="15640" max="15640" width="1" style="1" customWidth="1"/>
    <col min="15641" max="15646" width="1.42578125" style="1"/>
    <col min="15647" max="15647" width="1.140625" style="1" customWidth="1"/>
    <col min="15648" max="15679" width="1.42578125" style="1"/>
    <col min="15680" max="15680" width="1.5703125" style="1" customWidth="1"/>
    <col min="15681" max="15872" width="1.42578125" style="1"/>
    <col min="15873" max="15873" width="1.42578125" style="1" customWidth="1"/>
    <col min="15874" max="15877" width="1.42578125" style="1"/>
    <col min="15878" max="15878" width="1.5703125" style="1" customWidth="1"/>
    <col min="15879" max="15891" width="1.42578125" style="1"/>
    <col min="15892" max="15892" width="1.85546875" style="1" customWidth="1"/>
    <col min="15893" max="15895" width="1.42578125" style="1"/>
    <col min="15896" max="15896" width="1" style="1" customWidth="1"/>
    <col min="15897" max="15902" width="1.42578125" style="1"/>
    <col min="15903" max="15903" width="1.140625" style="1" customWidth="1"/>
    <col min="15904" max="15935" width="1.42578125" style="1"/>
    <col min="15936" max="15936" width="1.5703125" style="1" customWidth="1"/>
    <col min="15937" max="16128" width="1.42578125" style="1"/>
    <col min="16129" max="16129" width="1.42578125" style="1" customWidth="1"/>
    <col min="16130" max="16133" width="1.42578125" style="1"/>
    <col min="16134" max="16134" width="1.5703125" style="1" customWidth="1"/>
    <col min="16135" max="16147" width="1.42578125" style="1"/>
    <col min="16148" max="16148" width="1.85546875" style="1" customWidth="1"/>
    <col min="16149" max="16151" width="1.42578125" style="1"/>
    <col min="16152" max="16152" width="1" style="1" customWidth="1"/>
    <col min="16153" max="16158" width="1.42578125" style="1"/>
    <col min="16159" max="16159" width="1.140625" style="1" customWidth="1"/>
    <col min="16160" max="16191" width="1.42578125" style="1"/>
    <col min="16192" max="16192" width="1.5703125" style="1" customWidth="1"/>
    <col min="16193" max="16384" width="1.42578125" style="1"/>
  </cols>
  <sheetData>
    <row r="1" spans="1:67" ht="18" customHeight="1" x14ac:dyDescent="0.25">
      <c r="AF1" s="60" t="s">
        <v>27</v>
      </c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/>
      <c r="AY1" s="63" t="s">
        <v>94</v>
      </c>
      <c r="AZ1" s="49"/>
      <c r="BA1" s="49" t="s">
        <v>95</v>
      </c>
      <c r="BB1" s="49"/>
      <c r="BC1" s="49" t="s">
        <v>96</v>
      </c>
      <c r="BD1" s="49"/>
      <c r="BE1" s="49" t="s">
        <v>97</v>
      </c>
      <c r="BF1" s="49"/>
      <c r="BG1" s="49" t="s">
        <v>94</v>
      </c>
      <c r="BH1" s="49"/>
      <c r="BI1" s="49" t="s">
        <v>98</v>
      </c>
      <c r="BJ1" s="49"/>
      <c r="BK1" s="49" t="s">
        <v>99</v>
      </c>
      <c r="BL1" s="49"/>
      <c r="BM1" s="49" t="s">
        <v>100</v>
      </c>
      <c r="BN1" s="49"/>
    </row>
    <row r="2" spans="1:67" ht="10.5" customHeight="1" x14ac:dyDescent="0.25"/>
    <row r="3" spans="1:67" ht="14.1" customHeight="1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15"/>
    </row>
    <row r="4" spans="1:67" ht="11.25" customHeight="1" x14ac:dyDescent="0.25"/>
    <row r="5" spans="1:67" ht="25.5" customHeight="1" x14ac:dyDescent="0.25">
      <c r="C5" s="2"/>
      <c r="D5" s="2"/>
      <c r="E5" s="2"/>
      <c r="F5" s="2"/>
      <c r="G5" s="2"/>
      <c r="H5" s="2"/>
      <c r="I5" s="51" t="s">
        <v>85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3"/>
      <c r="BF5" s="2"/>
      <c r="BG5" s="2"/>
      <c r="BH5" s="2"/>
      <c r="BI5" s="2"/>
      <c r="BJ5" s="2"/>
      <c r="BK5" s="2"/>
      <c r="BL5" s="2"/>
      <c r="BM5" s="2"/>
    </row>
    <row r="6" spans="1:67" ht="9.9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7" ht="9" customHeight="1" x14ac:dyDescent="0.25"/>
    <row r="8" spans="1:67" ht="12.75" customHeight="1" x14ac:dyDescent="0.25">
      <c r="B8" s="54" t="s">
        <v>86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6"/>
      <c r="BM8" s="2"/>
    </row>
    <row r="9" spans="1:67" ht="15.75" customHeight="1" x14ac:dyDescent="0.25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9"/>
      <c r="BM9" s="2"/>
    </row>
    <row r="10" spans="1:67" ht="14.25" customHeight="1" x14ac:dyDescent="0.25"/>
    <row r="11" spans="1:67" s="44" customFormat="1" ht="18" customHeight="1" x14ac:dyDescent="0.3">
      <c r="A11" s="71" t="s">
        <v>65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43"/>
    </row>
    <row r="12" spans="1:67" s="39" customFormat="1" ht="20.100000000000001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67" t="s">
        <v>67</v>
      </c>
      <c r="Z12" s="67"/>
      <c r="AA12" s="67"/>
      <c r="AB12" s="67" t="s">
        <v>120</v>
      </c>
      <c r="AC12" s="67"/>
      <c r="AD12" s="67"/>
      <c r="AE12" s="67"/>
      <c r="AF12" s="67"/>
      <c r="AG12" s="67"/>
      <c r="AH12" s="67"/>
      <c r="AI12" s="67"/>
      <c r="AJ12" s="67"/>
      <c r="AK12" s="72" t="s">
        <v>101</v>
      </c>
      <c r="AL12" s="72"/>
      <c r="AM12" s="72"/>
      <c r="AN12" s="72"/>
      <c r="AO12" s="72"/>
      <c r="AP12" s="72"/>
      <c r="AQ12" s="72"/>
      <c r="AR12" s="72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</row>
    <row r="13" spans="1:67" ht="11.2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s="3" customFormat="1" ht="12" customHeight="1" x14ac:dyDescent="0.25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67" s="3" customFormat="1" ht="14.1" customHeight="1" x14ac:dyDescent="0.25">
      <c r="B15" s="75" t="s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63"/>
      <c r="AJ15" s="75" t="s">
        <v>26</v>
      </c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63"/>
      <c r="AV15" s="77" t="s">
        <v>87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</row>
    <row r="16" spans="1:67" s="3" customFormat="1" ht="12.75" customHeight="1" x14ac:dyDescent="0.25">
      <c r="B16" s="79" t="s">
        <v>88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88" t="s">
        <v>22</v>
      </c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90"/>
      <c r="AV16" s="77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</row>
    <row r="17" spans="2:66" s="3" customFormat="1" ht="12.75" customHeight="1" x14ac:dyDescent="0.25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91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77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</row>
    <row r="18" spans="2:66" s="3" customFormat="1" ht="12.75" customHeight="1" x14ac:dyDescent="0.2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91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V18" s="77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2:66" s="3" customFormat="1" ht="12.75" customHeight="1" x14ac:dyDescent="0.2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91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77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</row>
    <row r="20" spans="2:66" s="3" customFormat="1" ht="12" customHeight="1" x14ac:dyDescent="0.2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94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6"/>
      <c r="AV20" s="77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2:66" s="3" customFormat="1" ht="15.75" customHeight="1" x14ac:dyDescent="0.25"/>
    <row r="22" spans="2:66" s="3" customFormat="1" ht="16.5" customHeight="1" x14ac:dyDescent="0.2">
      <c r="B22" s="5"/>
      <c r="C22" s="64" t="s">
        <v>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5"/>
    </row>
    <row r="23" spans="2:66" s="3" customFormat="1" ht="16.5" customHeight="1" x14ac:dyDescent="0.25">
      <c r="B23" s="6"/>
      <c r="C23" s="66" t="s">
        <v>19</v>
      </c>
      <c r="D23" s="66"/>
      <c r="E23" s="66"/>
      <c r="F23" s="66"/>
      <c r="G23" s="66"/>
      <c r="H23" s="66"/>
      <c r="I23" s="66"/>
      <c r="J23" s="66"/>
      <c r="K23" s="66"/>
      <c r="L23" s="67" t="s">
        <v>102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7"/>
    </row>
    <row r="24" spans="2:66" s="3" customFormat="1" ht="16.5" customHeight="1" x14ac:dyDescent="0.25">
      <c r="B24" s="6"/>
      <c r="C24" s="68" t="s">
        <v>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7" t="s">
        <v>103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7"/>
    </row>
    <row r="25" spans="2:66" s="3" customFormat="1" ht="16.5" customHeight="1" x14ac:dyDescent="0.25">
      <c r="B25" s="6"/>
      <c r="C25" s="67" t="s">
        <v>104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7"/>
    </row>
    <row r="26" spans="2:66" s="33" customFormat="1" ht="11.25" customHeight="1" x14ac:dyDescent="0.2">
      <c r="B26" s="34"/>
      <c r="C26" s="69" t="s">
        <v>21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35"/>
    </row>
    <row r="27" spans="2:66" s="3" customFormat="1" ht="16.5" customHeight="1" x14ac:dyDescent="0.2">
      <c r="B27" s="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"/>
    </row>
    <row r="28" spans="2:66" s="33" customFormat="1" ht="11.25" customHeight="1" x14ac:dyDescent="0.2">
      <c r="B28" s="34"/>
      <c r="C28" s="69" t="s">
        <v>20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35"/>
    </row>
    <row r="29" spans="2:66" s="3" customFormat="1" ht="16.5" customHeight="1" x14ac:dyDescent="0.2">
      <c r="B29" s="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7"/>
    </row>
    <row r="30" spans="2:66" s="3" customFormat="1" ht="16.5" customHeight="1" x14ac:dyDescent="0.25">
      <c r="B30" s="6"/>
      <c r="C30" s="68" t="s">
        <v>4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7" t="s">
        <v>105</v>
      </c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7"/>
    </row>
    <row r="31" spans="2:66" s="3" customFormat="1" ht="16.5" customHeight="1" x14ac:dyDescent="0.25">
      <c r="B31" s="6"/>
      <c r="C31" s="67" t="s">
        <v>106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7"/>
    </row>
    <row r="32" spans="2:66" s="33" customFormat="1" ht="11.25" customHeight="1" x14ac:dyDescent="0.2">
      <c r="B32" s="34"/>
      <c r="C32" s="99" t="s">
        <v>21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35"/>
    </row>
    <row r="33" spans="2:66" s="3" customFormat="1" ht="16.5" customHeight="1" x14ac:dyDescent="0.2">
      <c r="B33" s="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"/>
    </row>
    <row r="34" spans="2:66" s="33" customFormat="1" ht="11.25" customHeight="1" x14ac:dyDescent="0.2">
      <c r="B34" s="36"/>
      <c r="C34" s="98" t="s">
        <v>20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37"/>
    </row>
    <row r="35" spans="2:66" s="3" customFormat="1" ht="7.5" customHeight="1" x14ac:dyDescent="0.2">
      <c r="B35" s="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20"/>
    </row>
    <row r="36" spans="2:66" s="3" customFormat="1" ht="15.75" customHeight="1" x14ac:dyDescent="0.25">
      <c r="B36" s="183" t="s">
        <v>19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</row>
    <row r="37" spans="2:66" s="3" customFormat="1" ht="4.5" customHeight="1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</row>
    <row r="38" spans="2:66" s="3" customFormat="1" ht="15.75" customHeight="1" x14ac:dyDescent="0.2">
      <c r="B38" s="183" t="s">
        <v>23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</row>
    <row r="39" spans="2:66" s="3" customFormat="1" ht="6" customHeight="1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6" s="3" customFormat="1" ht="15.75" customHeight="1" x14ac:dyDescent="0.25">
      <c r="B40" s="183" t="s">
        <v>107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</row>
    <row r="41" spans="2:66" s="3" customFormat="1" ht="6.75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2:66" s="3" customFormat="1" ht="15.75" customHeight="1" x14ac:dyDescent="0.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</row>
    <row r="43" spans="2:66" s="33" customFormat="1" ht="11.25" customHeight="1" x14ac:dyDescent="0.25">
      <c r="B43" s="69" t="s">
        <v>66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</row>
    <row r="44" spans="2:66" s="3" customFormat="1" ht="11.25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</row>
    <row r="45" spans="2:66" s="3" customFormat="1" ht="19.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0"/>
      <c r="BF45" s="10"/>
      <c r="BG45" s="10"/>
      <c r="BH45" s="10"/>
      <c r="BI45" s="10"/>
      <c r="BJ45" s="10"/>
      <c r="BK45" s="10"/>
      <c r="BL45" s="9"/>
      <c r="BM45" s="9"/>
    </row>
    <row r="46" spans="2:66" s="3" customFormat="1" ht="18.95" customHeight="1" x14ac:dyDescent="0.2">
      <c r="B46" s="185" t="s">
        <v>5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75"/>
      <c r="AZ46" s="76"/>
      <c r="BA46" s="63"/>
      <c r="BB46" s="75"/>
      <c r="BC46" s="76"/>
      <c r="BD46" s="63"/>
      <c r="BE46" s="75"/>
      <c r="BF46" s="76"/>
      <c r="BG46" s="63"/>
      <c r="BH46" s="75"/>
      <c r="BI46" s="76"/>
      <c r="BJ46" s="63"/>
      <c r="BK46" s="189"/>
      <c r="BL46" s="187"/>
      <c r="BM46" s="190"/>
    </row>
    <row r="47" spans="2:66" s="3" customFormat="1" ht="3.95" customHeight="1" x14ac:dyDescent="0.2">
      <c r="B47" s="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1"/>
    </row>
    <row r="48" spans="2:66" s="3" customFormat="1" ht="10.5" customHeight="1" thickBot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2:102" s="3" customFormat="1" ht="19.5" customHeight="1" x14ac:dyDescent="0.25">
      <c r="B49" s="191" t="s">
        <v>108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22"/>
    </row>
    <row r="50" spans="2:102" s="3" customFormat="1" ht="21" customHeight="1" x14ac:dyDescent="0.25">
      <c r="B50" s="193" t="s">
        <v>109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23"/>
    </row>
    <row r="51" spans="2:102" ht="24" customHeight="1" x14ac:dyDescent="0.25">
      <c r="B51" s="199" t="s">
        <v>110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1"/>
      <c r="AW51" s="202" t="s">
        <v>98</v>
      </c>
      <c r="AX51" s="203"/>
      <c r="AY51" s="202" t="s">
        <v>96</v>
      </c>
      <c r="AZ51" s="204"/>
      <c r="BA51" s="203"/>
      <c r="BB51" s="202" t="s">
        <v>111</v>
      </c>
      <c r="BC51" s="204"/>
      <c r="BD51" s="203"/>
      <c r="BE51" s="202" t="s">
        <v>97</v>
      </c>
      <c r="BF51" s="204"/>
      <c r="BG51" s="203"/>
      <c r="BH51" s="202" t="s">
        <v>97</v>
      </c>
      <c r="BI51" s="204"/>
      <c r="BJ51" s="203"/>
      <c r="BK51" s="202" t="s">
        <v>111</v>
      </c>
      <c r="BL51" s="204"/>
      <c r="BM51" s="203"/>
      <c r="BN51" s="25"/>
    </row>
    <row r="52" spans="2:102" ht="12.75" customHeight="1" x14ac:dyDescent="0.25"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5"/>
    </row>
    <row r="53" spans="2:102" ht="21" customHeight="1" x14ac:dyDescent="0.25">
      <c r="B53" s="199" t="s">
        <v>112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1"/>
      <c r="AJ53" s="24"/>
      <c r="AK53" s="207" t="s">
        <v>97</v>
      </c>
      <c r="AL53" s="208"/>
      <c r="AM53" s="209"/>
      <c r="AN53" s="207" t="s">
        <v>100</v>
      </c>
      <c r="AO53" s="208"/>
      <c r="AP53" s="209"/>
      <c r="AQ53" s="207" t="s">
        <v>97</v>
      </c>
      <c r="AR53" s="208"/>
      <c r="AS53" s="209"/>
      <c r="AT53" s="207" t="s">
        <v>97</v>
      </c>
      <c r="AU53" s="208"/>
      <c r="AV53" s="209"/>
      <c r="AW53" s="207" t="s">
        <v>94</v>
      </c>
      <c r="AX53" s="209"/>
      <c r="AY53" s="207" t="s">
        <v>113</v>
      </c>
      <c r="AZ53" s="208"/>
      <c r="BA53" s="209"/>
      <c r="BB53" s="207" t="s">
        <v>99</v>
      </c>
      <c r="BC53" s="208"/>
      <c r="BD53" s="209"/>
      <c r="BE53" s="207" t="s">
        <v>94</v>
      </c>
      <c r="BF53" s="208"/>
      <c r="BG53" s="209"/>
      <c r="BH53" s="207" t="s">
        <v>94</v>
      </c>
      <c r="BI53" s="208"/>
      <c r="BJ53" s="209"/>
      <c r="BK53" s="207" t="s">
        <v>94</v>
      </c>
      <c r="BL53" s="208"/>
      <c r="BM53" s="209"/>
      <c r="BN53" s="25"/>
    </row>
    <row r="54" spans="2:102" ht="11.25" customHeight="1" x14ac:dyDescent="0.25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5"/>
    </row>
    <row r="55" spans="2:102" ht="13.5" customHeight="1" x14ac:dyDescent="0.25">
      <c r="B55" s="195" t="s">
        <v>114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97"/>
    </row>
    <row r="56" spans="2:102" ht="14.25" customHeight="1" x14ac:dyDescent="0.25">
      <c r="B56" s="2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5"/>
    </row>
    <row r="57" spans="2:102" ht="6.75" customHeight="1" x14ac:dyDescent="0.25">
      <c r="B57" s="193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8"/>
    </row>
    <row r="58" spans="2:102" ht="20.25" customHeight="1" thickBot="1" x14ac:dyDescent="0.3"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2"/>
    </row>
    <row r="59" spans="2:102" s="3" customFormat="1" x14ac:dyDescent="0.25"/>
    <row r="60" spans="2:102" ht="38.25" customHeight="1" x14ac:dyDescent="0.2">
      <c r="B60" s="100" t="s">
        <v>28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</row>
    <row r="61" spans="2:102" s="3" customFormat="1" ht="12.75" customHeight="1" x14ac:dyDescent="0.25">
      <c r="B61" s="101" t="s">
        <v>35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</row>
    <row r="62" spans="2:102" s="3" customFormat="1" ht="27" customHeight="1" x14ac:dyDescent="0.25">
      <c r="B62" s="49" t="s">
        <v>6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 t="s">
        <v>29</v>
      </c>
      <c r="AJ62" s="49"/>
      <c r="AK62" s="49"/>
      <c r="AL62" s="49"/>
      <c r="AM62" s="49"/>
      <c r="AN62" s="49" t="s">
        <v>30</v>
      </c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 t="s">
        <v>31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</row>
    <row r="63" spans="2:102" s="3" customFormat="1" ht="12.75" customHeight="1" x14ac:dyDescent="0.25">
      <c r="B63" s="102" t="s">
        <v>8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49" t="s">
        <v>9</v>
      </c>
      <c r="AJ63" s="49"/>
      <c r="AK63" s="49"/>
      <c r="AL63" s="49"/>
      <c r="AM63" s="49"/>
      <c r="AN63" s="102">
        <v>1</v>
      </c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>
        <v>2</v>
      </c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</row>
    <row r="64" spans="2:102" s="3" customFormat="1" ht="15" customHeight="1" x14ac:dyDescent="0.25">
      <c r="B64" s="103" t="s">
        <v>32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49">
        <v>3020</v>
      </c>
      <c r="AJ64" s="49"/>
      <c r="AK64" s="49"/>
      <c r="AL64" s="49"/>
      <c r="AM64" s="49"/>
      <c r="AN64" s="104">
        <v>11</v>
      </c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5">
        <v>9</v>
      </c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</row>
    <row r="65" spans="2:102" s="3" customFormat="1" ht="15" customHeight="1" x14ac:dyDescent="0.25">
      <c r="B65" s="103" t="s">
        <v>33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49">
        <v>3040</v>
      </c>
      <c r="AJ65" s="49"/>
      <c r="AK65" s="49"/>
      <c r="AL65" s="49"/>
      <c r="AM65" s="49"/>
      <c r="AN65" s="104">
        <v>4</v>
      </c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>
        <v>4</v>
      </c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</row>
    <row r="66" spans="2:102" s="3" customFormat="1" ht="51.95" customHeight="1" x14ac:dyDescent="0.25">
      <c r="B66" s="106" t="s">
        <v>61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49">
        <v>3050</v>
      </c>
      <c r="AJ66" s="49"/>
      <c r="AK66" s="49"/>
      <c r="AL66" s="49"/>
      <c r="AM66" s="49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</row>
    <row r="67" spans="2:102" s="3" customFormat="1" ht="39.950000000000003" customHeight="1" x14ac:dyDescent="0.25">
      <c r="B67" s="106" t="s">
        <v>62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49">
        <v>3060</v>
      </c>
      <c r="AJ67" s="49"/>
      <c r="AK67" s="49"/>
      <c r="AL67" s="49"/>
      <c r="AM67" s="49"/>
      <c r="AN67" s="107">
        <v>4</v>
      </c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>
        <v>4</v>
      </c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</row>
    <row r="68" spans="2:102" s="3" customFormat="1" ht="27" customHeight="1" x14ac:dyDescent="0.25">
      <c r="B68" s="103" t="s">
        <v>34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49">
        <v>3070</v>
      </c>
      <c r="AJ68" s="49"/>
      <c r="AK68" s="49"/>
      <c r="AL68" s="49"/>
      <c r="AM68" s="49"/>
      <c r="AN68" s="107">
        <v>194</v>
      </c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>
        <v>169</v>
      </c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</row>
    <row r="69" spans="2:102" s="3" customFormat="1" ht="15.75" customHeight="1" x14ac:dyDescent="0.25">
      <c r="B69" s="108" t="s">
        <v>68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</row>
    <row r="70" spans="2:102" s="3" customFormat="1" ht="27" customHeight="1" x14ac:dyDescent="0.25">
      <c r="B70" s="109" t="s">
        <v>69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8">
        <v>3080</v>
      </c>
      <c r="AJ70" s="108"/>
      <c r="AK70" s="108"/>
      <c r="AL70" s="108"/>
      <c r="AM70" s="108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</row>
    <row r="71" spans="2:102" s="3" customFormat="1" ht="27" customHeight="1" x14ac:dyDescent="0.25">
      <c r="B71" s="109" t="s">
        <v>71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8">
        <v>3090</v>
      </c>
      <c r="AJ71" s="108"/>
      <c r="AK71" s="108"/>
      <c r="AL71" s="108"/>
      <c r="AM71" s="108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</row>
    <row r="72" spans="2:102" s="3" customFormat="1" ht="39.75" customHeight="1" x14ac:dyDescent="0.25">
      <c r="B72" s="112" t="s">
        <v>70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08">
        <v>3100</v>
      </c>
      <c r="AJ72" s="108"/>
      <c r="AK72" s="108"/>
      <c r="AL72" s="108"/>
      <c r="AM72" s="108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</row>
    <row r="73" spans="2:102" s="3" customFormat="1" ht="12.75" customHeight="1" x14ac:dyDescent="0.25"/>
    <row r="74" spans="2:102" ht="21" customHeight="1" x14ac:dyDescent="0.25">
      <c r="B74" s="113" t="s">
        <v>36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</row>
    <row r="75" spans="2:102" s="3" customFormat="1" ht="12.75" customHeight="1" x14ac:dyDescent="0.25">
      <c r="B75" s="114" t="s">
        <v>37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</row>
    <row r="76" spans="2:102" s="3" customFormat="1" ht="27" customHeight="1" x14ac:dyDescent="0.25">
      <c r="B76" s="49" t="s">
        <v>6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 t="s">
        <v>7</v>
      </c>
      <c r="AR76" s="49"/>
      <c r="AS76" s="49"/>
      <c r="AT76" s="49"/>
      <c r="AU76" s="49"/>
      <c r="AV76" s="49"/>
      <c r="AW76" s="49" t="s">
        <v>82</v>
      </c>
      <c r="AX76" s="49"/>
      <c r="AY76" s="49"/>
      <c r="AZ76" s="49"/>
      <c r="BA76" s="49"/>
      <c r="BB76" s="49"/>
      <c r="BC76" s="49"/>
      <c r="BD76" s="49"/>
      <c r="BE76" s="49"/>
      <c r="BF76" s="49" t="s">
        <v>15</v>
      </c>
      <c r="BG76" s="49"/>
      <c r="BH76" s="49"/>
      <c r="BI76" s="49"/>
      <c r="BJ76" s="49"/>
      <c r="BK76" s="49"/>
      <c r="BL76" s="49"/>
      <c r="BM76" s="49"/>
      <c r="BN76" s="49"/>
    </row>
    <row r="77" spans="2:102" s="3" customFormat="1" ht="13.5" customHeight="1" x14ac:dyDescent="0.25">
      <c r="B77" s="49" t="s">
        <v>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 t="s">
        <v>9</v>
      </c>
      <c r="AR77" s="49"/>
      <c r="AS77" s="49"/>
      <c r="AT77" s="49"/>
      <c r="AU77" s="49"/>
      <c r="AV77" s="49"/>
      <c r="AW77" s="49">
        <v>1</v>
      </c>
      <c r="AX77" s="49"/>
      <c r="AY77" s="49"/>
      <c r="AZ77" s="49"/>
      <c r="BA77" s="49"/>
      <c r="BB77" s="49"/>
      <c r="BC77" s="49"/>
      <c r="BD77" s="49"/>
      <c r="BE77" s="49"/>
      <c r="BF77" s="49">
        <v>2</v>
      </c>
      <c r="BG77" s="49"/>
      <c r="BH77" s="49"/>
      <c r="BI77" s="49"/>
      <c r="BJ77" s="49"/>
      <c r="BK77" s="49"/>
      <c r="BL77" s="49"/>
      <c r="BM77" s="49"/>
      <c r="BN77" s="49"/>
    </row>
    <row r="78" spans="2:102" s="3" customFormat="1" ht="27" customHeight="1" x14ac:dyDescent="0.25">
      <c r="B78" s="103" t="s">
        <v>38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49">
        <v>4080</v>
      </c>
      <c r="AR78" s="49"/>
      <c r="AS78" s="49"/>
      <c r="AT78" s="49"/>
      <c r="AU78" s="49"/>
      <c r="AV78" s="49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</row>
    <row r="79" spans="2:102" s="3" customFormat="1" ht="27" customHeight="1" x14ac:dyDescent="0.25">
      <c r="B79" s="103" t="s">
        <v>40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49">
        <v>4090</v>
      </c>
      <c r="AR79" s="49"/>
      <c r="AS79" s="49"/>
      <c r="AT79" s="49"/>
      <c r="AU79" s="49"/>
      <c r="AV79" s="49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</row>
    <row r="80" spans="2:102" s="3" customFormat="1" ht="27" customHeight="1" x14ac:dyDescent="0.25">
      <c r="B80" s="103" t="s">
        <v>39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49">
        <v>4100</v>
      </c>
      <c r="AR80" s="49"/>
      <c r="AS80" s="49"/>
      <c r="AT80" s="49"/>
      <c r="AU80" s="49"/>
      <c r="AV80" s="49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</row>
    <row r="81" spans="2:82" ht="28.5" customHeight="1" x14ac:dyDescent="0.2">
      <c r="B81" s="115" t="s">
        <v>42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</row>
    <row r="82" spans="2:82" ht="24.95" customHeight="1" x14ac:dyDescent="0.2">
      <c r="B82" s="116" t="s">
        <v>41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</row>
    <row r="83" spans="2:82" s="3" customFormat="1" ht="27" customHeight="1" x14ac:dyDescent="0.25">
      <c r="B83" s="49" t="s">
        <v>6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 t="s">
        <v>7</v>
      </c>
      <c r="AV83" s="49"/>
      <c r="AW83" s="49"/>
      <c r="AX83" s="49"/>
      <c r="AY83" s="49"/>
      <c r="AZ83" s="49"/>
      <c r="BA83" s="49"/>
      <c r="BB83" s="49" t="s">
        <v>30</v>
      </c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</row>
    <row r="84" spans="2:82" s="3" customFormat="1" ht="12.75" customHeight="1" x14ac:dyDescent="0.2">
      <c r="B84" s="117" t="s">
        <v>8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 t="s">
        <v>9</v>
      </c>
      <c r="AV84" s="117"/>
      <c r="AW84" s="117"/>
      <c r="AX84" s="117"/>
      <c r="AY84" s="117"/>
      <c r="AZ84" s="117"/>
      <c r="BA84" s="117"/>
      <c r="BB84" s="117">
        <v>1</v>
      </c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</row>
    <row r="85" spans="2:82" s="3" customFormat="1" ht="27" customHeight="1" x14ac:dyDescent="0.25">
      <c r="B85" s="118" t="s">
        <v>43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49">
        <v>5010</v>
      </c>
      <c r="AV85" s="49"/>
      <c r="AW85" s="49"/>
      <c r="AX85" s="49"/>
      <c r="AY85" s="49"/>
      <c r="AZ85" s="49"/>
      <c r="BA85" s="49"/>
      <c r="BB85" s="119">
        <f>BB86+BB87+BB92</f>
        <v>7291.6457900000005</v>
      </c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</row>
    <row r="86" spans="2:82" s="3" customFormat="1" ht="15" customHeight="1" x14ac:dyDescent="0.25">
      <c r="B86" s="118" t="s">
        <v>11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49">
        <v>5020</v>
      </c>
      <c r="AV86" s="49"/>
      <c r="AW86" s="49"/>
      <c r="AX86" s="49"/>
      <c r="AY86" s="49"/>
      <c r="AZ86" s="49"/>
      <c r="BA86" s="49"/>
      <c r="BB86" s="119">
        <f>2111.5+127.5+451.1+4.9+0.5+3.8-0.2</f>
        <v>2699.1000000000004</v>
      </c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</row>
    <row r="87" spans="2:82" s="3" customFormat="1" ht="15" customHeight="1" x14ac:dyDescent="0.25">
      <c r="B87" s="118" t="s">
        <v>12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49">
        <v>5030</v>
      </c>
      <c r="AV87" s="49"/>
      <c r="AW87" s="49"/>
      <c r="AX87" s="49"/>
      <c r="AY87" s="49"/>
      <c r="AZ87" s="49"/>
      <c r="BA87" s="49"/>
      <c r="BB87" s="119">
        <f>BB88+BB89+BB95+BB90</f>
        <v>3404.4457900000002</v>
      </c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</row>
    <row r="88" spans="2:82" s="3" customFormat="1" ht="27" customHeight="1" x14ac:dyDescent="0.25">
      <c r="B88" s="118" t="s">
        <v>44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49">
        <v>5040</v>
      </c>
      <c r="AV88" s="49"/>
      <c r="AW88" s="49"/>
      <c r="AX88" s="49"/>
      <c r="AY88" s="49"/>
      <c r="AZ88" s="49"/>
      <c r="BA88" s="49"/>
      <c r="BB88" s="119">
        <f>(377931.99+361923.13+401945.64)/1000</f>
        <v>1141.8007600000001</v>
      </c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</row>
    <row r="89" spans="2:82" s="3" customFormat="1" ht="27" customHeight="1" x14ac:dyDescent="0.25">
      <c r="B89" s="118" t="s">
        <v>45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49">
        <v>5050</v>
      </c>
      <c r="AV89" s="49"/>
      <c r="AW89" s="49"/>
      <c r="AX89" s="49"/>
      <c r="AY89" s="49"/>
      <c r="AZ89" s="49"/>
      <c r="BA89" s="49"/>
      <c r="BB89" s="119">
        <f>477.9+456</f>
        <v>933.9</v>
      </c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</row>
    <row r="90" spans="2:82" s="3" customFormat="1" ht="15" customHeight="1" x14ac:dyDescent="0.25">
      <c r="B90" s="118" t="s">
        <v>46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49">
        <v>5051</v>
      </c>
      <c r="AV90" s="49"/>
      <c r="AW90" s="49"/>
      <c r="AX90" s="49"/>
      <c r="AY90" s="49"/>
      <c r="AZ90" s="49"/>
      <c r="BA90" s="49"/>
      <c r="BB90" s="119">
        <f>(146+62.22+32.59)/1000</f>
        <v>0.24081</v>
      </c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</row>
    <row r="91" spans="2:82" s="3" customFormat="1" ht="27" customHeight="1" x14ac:dyDescent="0.25">
      <c r="B91" s="118" t="s">
        <v>47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49">
        <v>5052</v>
      </c>
      <c r="AV91" s="49"/>
      <c r="AW91" s="49"/>
      <c r="AX91" s="49"/>
      <c r="AY91" s="49"/>
      <c r="AZ91" s="49"/>
      <c r="BA91" s="4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</row>
    <row r="92" spans="2:82" s="3" customFormat="1" ht="15" customHeight="1" x14ac:dyDescent="0.25">
      <c r="B92" s="118" t="s">
        <v>13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49">
        <v>5060</v>
      </c>
      <c r="AV92" s="49"/>
      <c r="AW92" s="49"/>
      <c r="AX92" s="49"/>
      <c r="AY92" s="49"/>
      <c r="AZ92" s="49"/>
      <c r="BA92" s="49"/>
      <c r="BB92" s="119">
        <f>1182.4+5.7</f>
        <v>1188.1000000000001</v>
      </c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</row>
    <row r="93" spans="2:82" s="3" customFormat="1" ht="15" customHeight="1" x14ac:dyDescent="0.25">
      <c r="B93" s="118" t="s">
        <v>48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49">
        <v>5070</v>
      </c>
      <c r="AV93" s="49"/>
      <c r="AW93" s="49"/>
      <c r="AX93" s="49"/>
      <c r="AY93" s="49"/>
      <c r="AZ93" s="49"/>
      <c r="BA93" s="49"/>
      <c r="BB93" s="119">
        <f>BB92</f>
        <v>1188.1000000000001</v>
      </c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</row>
    <row r="94" spans="2:82" s="3" customFormat="1" ht="15" customHeight="1" x14ac:dyDescent="0.25">
      <c r="B94" s="118" t="s">
        <v>49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49">
        <v>5080</v>
      </c>
      <c r="AV94" s="49"/>
      <c r="AW94" s="49"/>
      <c r="AX94" s="49"/>
      <c r="AY94" s="49"/>
      <c r="AZ94" s="49"/>
      <c r="BA94" s="49"/>
      <c r="BB94" s="119" t="s">
        <v>115</v>
      </c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</row>
    <row r="95" spans="2:82" s="3" customFormat="1" ht="15" customHeight="1" x14ac:dyDescent="0.25">
      <c r="B95" s="118" t="s">
        <v>50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49">
        <v>5090</v>
      </c>
      <c r="AV95" s="49"/>
      <c r="AW95" s="49"/>
      <c r="AX95" s="49"/>
      <c r="AY95" s="49"/>
      <c r="AZ95" s="49"/>
      <c r="BA95" s="49"/>
      <c r="BB95" s="119">
        <f>(14096.16+23433.17+11965.33+72071.63+47659.34+63978.59)/1000+1158.8-63.5</f>
        <v>1328.50422</v>
      </c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</row>
    <row r="96" spans="2:82" s="3" customFormat="1" ht="2.1" customHeight="1" x14ac:dyDescent="0.25"/>
    <row r="97" spans="2:66" s="3" customFormat="1" ht="2.1" customHeight="1" x14ac:dyDescent="0.25"/>
    <row r="98" spans="2:66" ht="44.25" customHeight="1" x14ac:dyDescent="0.2">
      <c r="B98" s="120" t="s">
        <v>51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</row>
    <row r="99" spans="2:66" s="39" customFormat="1" ht="24.75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00" t="s">
        <v>67</v>
      </c>
      <c r="W99" s="100"/>
      <c r="X99" s="100"/>
      <c r="Y99" s="121" t="s">
        <v>122</v>
      </c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2" t="s">
        <v>101</v>
      </c>
      <c r="AP99" s="122"/>
      <c r="AQ99" s="122"/>
      <c r="AR99" s="122"/>
      <c r="AS99" s="122"/>
      <c r="AT99" s="122"/>
      <c r="AU99" s="40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</row>
    <row r="100" spans="2:66" ht="16.5" customHeight="1" x14ac:dyDescent="0.2">
      <c r="B100" s="123" t="s">
        <v>37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</row>
    <row r="101" spans="2:66" ht="27" customHeight="1" x14ac:dyDescent="0.25">
      <c r="B101" s="49" t="s">
        <v>6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 t="s">
        <v>7</v>
      </c>
      <c r="AW101" s="49"/>
      <c r="AX101" s="49"/>
      <c r="AY101" s="49"/>
      <c r="AZ101" s="49"/>
      <c r="BA101" s="49"/>
      <c r="BB101" s="49"/>
      <c r="BC101" s="49" t="s">
        <v>15</v>
      </c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</row>
    <row r="102" spans="2:66" ht="13.5" customHeight="1" x14ac:dyDescent="0.2">
      <c r="B102" s="117" t="s">
        <v>8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 t="s">
        <v>9</v>
      </c>
      <c r="AW102" s="117"/>
      <c r="AX102" s="117"/>
      <c r="AY102" s="117"/>
      <c r="AZ102" s="117"/>
      <c r="BA102" s="117"/>
      <c r="BB102" s="117"/>
      <c r="BC102" s="117">
        <v>1</v>
      </c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</row>
    <row r="103" spans="2:66" ht="27" customHeight="1" x14ac:dyDescent="0.2">
      <c r="B103" s="124" t="s">
        <v>72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49">
        <v>6010</v>
      </c>
      <c r="AW103" s="49"/>
      <c r="AX103" s="49"/>
      <c r="AY103" s="49"/>
      <c r="AZ103" s="49"/>
      <c r="BA103" s="49"/>
      <c r="BB103" s="49"/>
      <c r="BC103" s="125">
        <f>SUM(BC106:BN115)</f>
        <v>179</v>
      </c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</row>
    <row r="104" spans="2:66" ht="15" customHeight="1" x14ac:dyDescent="0.25">
      <c r="B104" s="126" t="s">
        <v>52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8"/>
      <c r="AV104" s="63">
        <v>6020</v>
      </c>
      <c r="AW104" s="49"/>
      <c r="AX104" s="49"/>
      <c r="AY104" s="49"/>
      <c r="AZ104" s="49"/>
      <c r="BA104" s="49"/>
      <c r="BB104" s="49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</row>
    <row r="105" spans="2:66" ht="15" customHeight="1" x14ac:dyDescent="0.25">
      <c r="B105" s="129" t="s">
        <v>53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1"/>
      <c r="AV105" s="63"/>
      <c r="AW105" s="49"/>
      <c r="AX105" s="49"/>
      <c r="AY105" s="49"/>
      <c r="AZ105" s="49"/>
      <c r="BA105" s="49"/>
      <c r="BB105" s="49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</row>
    <row r="106" spans="2:66" ht="15" customHeight="1" x14ac:dyDescent="0.25">
      <c r="B106" s="132" t="s">
        <v>89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49">
        <v>6030</v>
      </c>
      <c r="AW106" s="49"/>
      <c r="AX106" s="49"/>
      <c r="AY106" s="49"/>
      <c r="AZ106" s="49"/>
      <c r="BA106" s="49"/>
      <c r="BB106" s="49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</row>
    <row r="107" spans="2:66" ht="15" customHeight="1" x14ac:dyDescent="0.25">
      <c r="B107" s="134" t="s">
        <v>90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49">
        <v>6040</v>
      </c>
      <c r="AW107" s="49"/>
      <c r="AX107" s="49"/>
      <c r="AY107" s="49"/>
      <c r="AZ107" s="49"/>
      <c r="BA107" s="49"/>
      <c r="BB107" s="49"/>
      <c r="BC107" s="133">
        <v>1</v>
      </c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</row>
    <row r="108" spans="2:66" ht="15" customHeight="1" x14ac:dyDescent="0.25">
      <c r="B108" s="134" t="s">
        <v>91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49">
        <v>6050</v>
      </c>
      <c r="AW108" s="49"/>
      <c r="AX108" s="49"/>
      <c r="AY108" s="49"/>
      <c r="AZ108" s="49"/>
      <c r="BA108" s="49"/>
      <c r="BB108" s="49"/>
      <c r="BC108" s="133">
        <v>7</v>
      </c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</row>
    <row r="109" spans="2:66" ht="15" customHeight="1" x14ac:dyDescent="0.25">
      <c r="B109" s="134" t="s">
        <v>74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49">
        <v>6060</v>
      </c>
      <c r="AW109" s="49"/>
      <c r="AX109" s="49"/>
      <c r="AY109" s="49"/>
      <c r="AZ109" s="49"/>
      <c r="BA109" s="49"/>
      <c r="BB109" s="49"/>
      <c r="BC109" s="133">
        <v>6</v>
      </c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</row>
    <row r="110" spans="2:66" ht="15" customHeight="1" x14ac:dyDescent="0.25">
      <c r="B110" s="134" t="s">
        <v>75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49">
        <v>6070</v>
      </c>
      <c r="AW110" s="49"/>
      <c r="AX110" s="49"/>
      <c r="AY110" s="49"/>
      <c r="AZ110" s="49"/>
      <c r="BA110" s="49"/>
      <c r="BB110" s="49"/>
      <c r="BC110" s="133">
        <v>2</v>
      </c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</row>
    <row r="111" spans="2:66" ht="15" customHeight="1" x14ac:dyDescent="0.25">
      <c r="B111" s="134" t="s">
        <v>76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49">
        <v>6080</v>
      </c>
      <c r="AW111" s="49"/>
      <c r="AX111" s="49"/>
      <c r="AY111" s="49"/>
      <c r="AZ111" s="49"/>
      <c r="BA111" s="49"/>
      <c r="BB111" s="49"/>
      <c r="BC111" s="133">
        <v>12</v>
      </c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</row>
    <row r="112" spans="2:66" ht="15" customHeight="1" x14ac:dyDescent="0.25">
      <c r="B112" s="134" t="s">
        <v>92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49">
        <v>6090</v>
      </c>
      <c r="AW112" s="49"/>
      <c r="AX112" s="49"/>
      <c r="AY112" s="49"/>
      <c r="AZ112" s="49"/>
      <c r="BA112" s="49"/>
      <c r="BB112" s="49"/>
      <c r="BC112" s="133">
        <v>35</v>
      </c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</row>
    <row r="113" spans="2:66" ht="15" customHeight="1" x14ac:dyDescent="0.25">
      <c r="B113" s="134" t="s">
        <v>93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49">
        <v>6100</v>
      </c>
      <c r="AW113" s="49"/>
      <c r="AX113" s="49"/>
      <c r="AY113" s="49"/>
      <c r="AZ113" s="49"/>
      <c r="BA113" s="49"/>
      <c r="BB113" s="49"/>
      <c r="BC113" s="133">
        <v>25</v>
      </c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</row>
    <row r="114" spans="2:66" ht="15" customHeight="1" x14ac:dyDescent="0.25">
      <c r="B114" s="134" t="s">
        <v>84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49">
        <v>6110</v>
      </c>
      <c r="AW114" s="49"/>
      <c r="AX114" s="49"/>
      <c r="AY114" s="49"/>
      <c r="AZ114" s="49"/>
      <c r="BA114" s="49"/>
      <c r="BB114" s="49"/>
      <c r="BC114" s="133">
        <v>69</v>
      </c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</row>
    <row r="115" spans="2:66" ht="15" customHeight="1" x14ac:dyDescent="0.25">
      <c r="B115" s="135" t="s">
        <v>83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7"/>
      <c r="AV115" s="75" t="s">
        <v>73</v>
      </c>
      <c r="AW115" s="76"/>
      <c r="AX115" s="76"/>
      <c r="AY115" s="76"/>
      <c r="AZ115" s="76"/>
      <c r="BA115" s="76"/>
      <c r="BB115" s="63"/>
      <c r="BC115" s="138">
        <v>22</v>
      </c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40"/>
    </row>
    <row r="116" spans="2:66" ht="27" customHeight="1" x14ac:dyDescent="0.25">
      <c r="B116" s="141" t="s">
        <v>63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49">
        <v>6130</v>
      </c>
      <c r="AW116" s="49"/>
      <c r="AX116" s="49"/>
      <c r="AY116" s="49"/>
      <c r="AZ116" s="49"/>
      <c r="BA116" s="49"/>
      <c r="BB116" s="49"/>
      <c r="BC116" s="133">
        <v>114</v>
      </c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</row>
    <row r="117" spans="2:66" ht="27" customHeight="1" x14ac:dyDescent="0.25">
      <c r="B117" s="141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49">
        <v>6140</v>
      </c>
      <c r="AW117" s="49"/>
      <c r="AX117" s="49"/>
      <c r="AY117" s="49"/>
      <c r="AZ117" s="49"/>
      <c r="BA117" s="49"/>
      <c r="BB117" s="49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</row>
    <row r="118" spans="2:66" ht="39.950000000000003" customHeight="1" x14ac:dyDescent="0.2">
      <c r="B118" s="142" t="s">
        <v>54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49">
        <v>6150</v>
      </c>
      <c r="AW118" s="49"/>
      <c r="AX118" s="49"/>
      <c r="AY118" s="49"/>
      <c r="AZ118" s="49"/>
      <c r="BA118" s="49"/>
      <c r="BB118" s="49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</row>
    <row r="119" spans="2:66" ht="30" customHeight="1" x14ac:dyDescent="0.2">
      <c r="B119" s="115" t="s">
        <v>14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</row>
    <row r="120" spans="2:66" s="3" customFormat="1" ht="9.75" customHeight="1" x14ac:dyDescent="0.25"/>
    <row r="121" spans="2:66" s="3" customFormat="1" ht="15" customHeight="1" x14ac:dyDescent="0.25">
      <c r="B121" s="143" t="s">
        <v>6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5"/>
      <c r="Z121" s="149" t="s">
        <v>10</v>
      </c>
      <c r="AA121" s="150"/>
      <c r="AB121" s="150"/>
      <c r="AC121" s="150"/>
      <c r="AD121" s="151"/>
      <c r="AE121" s="49" t="s">
        <v>77</v>
      </c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 t="s">
        <v>78</v>
      </c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 t="s">
        <v>79</v>
      </c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</row>
    <row r="122" spans="2:66" s="3" customFormat="1" ht="65.099999999999994" customHeight="1" x14ac:dyDescent="0.25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8"/>
      <c r="Z122" s="152"/>
      <c r="AA122" s="153"/>
      <c r="AB122" s="153"/>
      <c r="AC122" s="153"/>
      <c r="AD122" s="154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</row>
    <row r="123" spans="2:66" s="3" customFormat="1" ht="12.75" customHeight="1" x14ac:dyDescent="0.25">
      <c r="B123" s="75" t="s">
        <v>8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63"/>
      <c r="Z123" s="75" t="s">
        <v>9</v>
      </c>
      <c r="AA123" s="76"/>
      <c r="AB123" s="76"/>
      <c r="AC123" s="76"/>
      <c r="AD123" s="63"/>
      <c r="AE123" s="75">
        <v>1</v>
      </c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63"/>
      <c r="AQ123" s="75">
        <v>2</v>
      </c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63"/>
      <c r="BC123" s="75">
        <v>3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63"/>
    </row>
    <row r="124" spans="2:66" s="3" customFormat="1" ht="12.95" customHeight="1" x14ac:dyDescent="0.25">
      <c r="B124" s="75" t="s">
        <v>16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63"/>
    </row>
    <row r="125" spans="2:66" s="3" customFormat="1" ht="15" customHeight="1" x14ac:dyDescent="0.25">
      <c r="B125" s="118" t="s">
        <v>17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75">
        <v>7010</v>
      </c>
      <c r="AA125" s="76"/>
      <c r="AB125" s="76"/>
      <c r="AC125" s="76"/>
      <c r="AD125" s="63"/>
      <c r="AE125" s="75" t="s">
        <v>121</v>
      </c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63"/>
      <c r="AQ125" s="155">
        <v>6380.1</v>
      </c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7"/>
      <c r="BC125" s="158">
        <f>(22496+22595+25208)/AE126*AE125-1</f>
        <v>61510.624999999993</v>
      </c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60"/>
    </row>
    <row r="126" spans="2:66" s="3" customFormat="1" ht="65.099999999999994" customHeight="1" x14ac:dyDescent="0.25">
      <c r="B126" s="161" t="s">
        <v>55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3"/>
      <c r="Z126" s="75">
        <v>7020</v>
      </c>
      <c r="AA126" s="76"/>
      <c r="AB126" s="76"/>
      <c r="AC126" s="76"/>
      <c r="AD126" s="63"/>
      <c r="AE126" s="164">
        <v>184</v>
      </c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6"/>
      <c r="AQ126" s="164">
        <v>7291.6</v>
      </c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6"/>
      <c r="BC126" s="167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9"/>
    </row>
    <row r="127" spans="2:66" s="3" customFormat="1" ht="12.95" customHeight="1" x14ac:dyDescent="0.25">
      <c r="B127" s="75" t="s">
        <v>24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63"/>
    </row>
    <row r="128" spans="2:66" s="3" customFormat="1" ht="15" customHeight="1" x14ac:dyDescent="0.25">
      <c r="B128" s="118" t="s">
        <v>18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49">
        <v>7030</v>
      </c>
      <c r="AA128" s="49"/>
      <c r="AB128" s="49"/>
      <c r="AC128" s="49"/>
      <c r="AD128" s="49"/>
      <c r="AE128" s="164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6"/>
      <c r="AQ128" s="164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6"/>
      <c r="BC128" s="170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2"/>
    </row>
    <row r="129" spans="1:66" s="3" customFormat="1" ht="27" customHeight="1" x14ac:dyDescent="0.25">
      <c r="B129" s="118" t="s">
        <v>25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49">
        <v>7040</v>
      </c>
      <c r="AA129" s="49"/>
      <c r="AB129" s="49"/>
      <c r="AC129" s="49"/>
      <c r="AD129" s="49"/>
      <c r="AE129" s="164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6"/>
      <c r="AQ129" s="164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6"/>
      <c r="BC129" s="173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5"/>
    </row>
    <row r="130" spans="1:66" s="3" customFormat="1" ht="2.1" customHeight="1" x14ac:dyDescent="0.25"/>
    <row r="131" spans="1:66" s="3" customFormat="1" ht="2.1" customHeight="1" x14ac:dyDescent="0.25"/>
    <row r="132" spans="1:66" ht="42" customHeight="1" x14ac:dyDescent="0.2">
      <c r="B132" s="120" t="s">
        <v>56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</row>
    <row r="133" spans="1:66" ht="24.75" customHeight="1" x14ac:dyDescent="0.25">
      <c r="B133" s="176" t="s">
        <v>119</v>
      </c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</row>
    <row r="134" spans="1:66" s="3" customFormat="1" ht="21" customHeight="1" x14ac:dyDescent="0.25">
      <c r="B134" s="177" t="s">
        <v>80</v>
      </c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</row>
    <row r="135" spans="1:66" s="3" customFormat="1" ht="69.75" customHeight="1" x14ac:dyDescent="0.25">
      <c r="B135" s="75" t="s">
        <v>6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63"/>
      <c r="AY135" s="49" t="s">
        <v>7</v>
      </c>
      <c r="AZ135" s="49"/>
      <c r="BA135" s="49"/>
      <c r="BB135" s="49"/>
      <c r="BC135" s="49"/>
      <c r="BD135" s="49"/>
      <c r="BE135" s="49" t="s">
        <v>81</v>
      </c>
      <c r="BF135" s="49"/>
      <c r="BG135" s="49"/>
      <c r="BH135" s="49"/>
      <c r="BI135" s="49"/>
      <c r="BJ135" s="49"/>
      <c r="BK135" s="49"/>
      <c r="BL135" s="49"/>
      <c r="BM135" s="49"/>
      <c r="BN135" s="49"/>
    </row>
    <row r="136" spans="1:66" s="3" customFormat="1" ht="12.75" customHeight="1" x14ac:dyDescent="0.25">
      <c r="B136" s="179" t="s">
        <v>8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1"/>
      <c r="AY136" s="102" t="s">
        <v>9</v>
      </c>
      <c r="AZ136" s="102"/>
      <c r="BA136" s="102"/>
      <c r="BB136" s="102"/>
      <c r="BC136" s="102"/>
      <c r="BD136" s="102"/>
      <c r="BE136" s="102">
        <v>1</v>
      </c>
      <c r="BF136" s="102"/>
      <c r="BG136" s="102"/>
      <c r="BH136" s="102"/>
      <c r="BI136" s="102"/>
      <c r="BJ136" s="102"/>
      <c r="BK136" s="102"/>
      <c r="BL136" s="102"/>
      <c r="BM136" s="102"/>
      <c r="BN136" s="102"/>
    </row>
    <row r="137" spans="1:66" s="3" customFormat="1" ht="15" customHeight="1" x14ac:dyDescent="0.25">
      <c r="B137" s="60" t="s">
        <v>57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2"/>
      <c r="AY137" s="49">
        <v>8010</v>
      </c>
      <c r="AZ137" s="49"/>
      <c r="BA137" s="49"/>
      <c r="BB137" s="49"/>
      <c r="BC137" s="49"/>
      <c r="BD137" s="49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</row>
    <row r="138" spans="1:66" s="3" customFormat="1" ht="27" customHeight="1" x14ac:dyDescent="0.25">
      <c r="B138" s="60" t="s">
        <v>59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2"/>
      <c r="AY138" s="49">
        <v>8020</v>
      </c>
      <c r="AZ138" s="49"/>
      <c r="BA138" s="49"/>
      <c r="BB138" s="49"/>
      <c r="BC138" s="49"/>
      <c r="BD138" s="49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</row>
    <row r="139" spans="1:66" s="3" customFormat="1" ht="27" customHeight="1" x14ac:dyDescent="0.25">
      <c r="B139" s="60" t="s">
        <v>58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2"/>
      <c r="AY139" s="49">
        <v>8030</v>
      </c>
      <c r="AZ139" s="49"/>
      <c r="BA139" s="49"/>
      <c r="BB139" s="49"/>
      <c r="BC139" s="49"/>
      <c r="BD139" s="49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</row>
    <row r="140" spans="1:66" s="3" customFormat="1" ht="27" customHeight="1" x14ac:dyDescent="0.25">
      <c r="B140" s="60" t="s">
        <v>60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2"/>
      <c r="AY140" s="49">
        <v>8040</v>
      </c>
      <c r="AZ140" s="49"/>
      <c r="BA140" s="49"/>
      <c r="BB140" s="49"/>
      <c r="BC140" s="49"/>
      <c r="BD140" s="49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</row>
    <row r="141" spans="1:66" s="3" customFormat="1" ht="32.25" customHeight="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1:66" customFormat="1" ht="15" x14ac:dyDescent="0.25">
      <c r="A142" s="38" t="s">
        <v>116</v>
      </c>
      <c r="B142" s="38"/>
    </row>
    <row r="143" spans="1:66" customFormat="1" ht="15" x14ac:dyDescent="0.25">
      <c r="A143" s="38"/>
      <c r="B143" s="38"/>
    </row>
    <row r="144" spans="1:66" customFormat="1" ht="15" x14ac:dyDescent="0.25">
      <c r="A144" s="38"/>
      <c r="B144" s="38"/>
    </row>
    <row r="145" spans="1:75" customFormat="1" ht="15" x14ac:dyDescent="0.25">
      <c r="A145" s="38" t="s">
        <v>117</v>
      </c>
      <c r="B145" s="38"/>
    </row>
    <row r="146" spans="1:75" customFormat="1" ht="15" x14ac:dyDescent="0.25">
      <c r="A146" s="38" t="s">
        <v>118</v>
      </c>
      <c r="B146" s="38"/>
    </row>
    <row r="147" spans="1:75" s="20" customFormat="1" ht="12.75" customHeight="1" x14ac:dyDescent="0.2"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</row>
    <row r="148" spans="1:75" customFormat="1" ht="15" x14ac:dyDescent="0.25">
      <c r="A148" s="45" t="s">
        <v>123</v>
      </c>
    </row>
    <row r="149" spans="1:75" customFormat="1" ht="15" x14ac:dyDescent="0.25">
      <c r="A149" s="46" t="s">
        <v>124</v>
      </c>
    </row>
    <row r="150" spans="1:75" s="3" customFormat="1" ht="20.25" customHeight="1" x14ac:dyDescent="0.2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</row>
    <row r="151" spans="1:75" s="3" customFormat="1" ht="12.7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</row>
    <row r="152" spans="1:75" ht="12.75" customHeight="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ht="12.75" customHeight="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ht="12.75" customHeight="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ht="12.75" customHeight="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</sheetData>
  <mergeCells count="306">
    <mergeCell ref="B55:S55"/>
    <mergeCell ref="T55:BN55"/>
    <mergeCell ref="B57:BN57"/>
    <mergeCell ref="B51:AV51"/>
    <mergeCell ref="AW51:AX51"/>
    <mergeCell ref="AY51:BA51"/>
    <mergeCell ref="BB51:BD51"/>
    <mergeCell ref="BE51:BG51"/>
    <mergeCell ref="BH51:BJ51"/>
    <mergeCell ref="BK51:BM51"/>
    <mergeCell ref="B52:S52"/>
    <mergeCell ref="B53:AI53"/>
    <mergeCell ref="AK53:AM53"/>
    <mergeCell ref="AN53:AP53"/>
    <mergeCell ref="AQ53:AS53"/>
    <mergeCell ref="AT53:AV53"/>
    <mergeCell ref="AW53:AX53"/>
    <mergeCell ref="AY53:BA53"/>
    <mergeCell ref="BB53:BD53"/>
    <mergeCell ref="BE53:BG53"/>
    <mergeCell ref="BH53:BJ53"/>
    <mergeCell ref="BK53:BM53"/>
    <mergeCell ref="B46:U46"/>
    <mergeCell ref="V46:AX47"/>
    <mergeCell ref="AY46:BA46"/>
    <mergeCell ref="BB46:BD46"/>
    <mergeCell ref="BE46:BG46"/>
    <mergeCell ref="BH46:BJ46"/>
    <mergeCell ref="BK46:BM46"/>
    <mergeCell ref="B49:BM49"/>
    <mergeCell ref="B50:BM50"/>
    <mergeCell ref="B140:AX140"/>
    <mergeCell ref="AY140:BD140"/>
    <mergeCell ref="BE140:BN140"/>
    <mergeCell ref="B147:AB147"/>
    <mergeCell ref="AO147:BM147"/>
    <mergeCell ref="B137:AX137"/>
    <mergeCell ref="AY137:BD137"/>
    <mergeCell ref="BE137:BN137"/>
    <mergeCell ref="B138:AX138"/>
    <mergeCell ref="AY138:BD138"/>
    <mergeCell ref="BE138:BN138"/>
    <mergeCell ref="B139:AX139"/>
    <mergeCell ref="AY139:BD139"/>
    <mergeCell ref="BE139:BN139"/>
    <mergeCell ref="B132:BN132"/>
    <mergeCell ref="B133:BN133"/>
    <mergeCell ref="B134:BN134"/>
    <mergeCell ref="B135:AX135"/>
    <mergeCell ref="AY135:BD135"/>
    <mergeCell ref="BE135:BN135"/>
    <mergeCell ref="B136:AX136"/>
    <mergeCell ref="AY136:BD136"/>
    <mergeCell ref="BE136:BN136"/>
    <mergeCell ref="B126:Y126"/>
    <mergeCell ref="Z126:AD126"/>
    <mergeCell ref="AE126:AP126"/>
    <mergeCell ref="AQ126:BB126"/>
    <mergeCell ref="BC126:BN126"/>
    <mergeCell ref="B127:BN127"/>
    <mergeCell ref="B128:Y128"/>
    <mergeCell ref="Z128:AD128"/>
    <mergeCell ref="AE128:AP128"/>
    <mergeCell ref="AQ128:BB128"/>
    <mergeCell ref="BC128:BN129"/>
    <mergeCell ref="B129:Y129"/>
    <mergeCell ref="Z129:AD129"/>
    <mergeCell ref="AE129:AP129"/>
    <mergeCell ref="AQ129:BB129"/>
    <mergeCell ref="B123:Y123"/>
    <mergeCell ref="Z123:AD123"/>
    <mergeCell ref="AE123:AP123"/>
    <mergeCell ref="AQ123:BB123"/>
    <mergeCell ref="BC123:BN123"/>
    <mergeCell ref="B124:BN124"/>
    <mergeCell ref="B125:Y125"/>
    <mergeCell ref="Z125:AD125"/>
    <mergeCell ref="AE125:AP125"/>
    <mergeCell ref="AQ125:BB125"/>
    <mergeCell ref="BC125:BN125"/>
    <mergeCell ref="B117:AU117"/>
    <mergeCell ref="AV117:BB117"/>
    <mergeCell ref="BC117:BN117"/>
    <mergeCell ref="B118:AU118"/>
    <mergeCell ref="AV118:BB118"/>
    <mergeCell ref="BC118:BN118"/>
    <mergeCell ref="B119:BN119"/>
    <mergeCell ref="B121:Y122"/>
    <mergeCell ref="Z121:AD122"/>
    <mergeCell ref="AE121:AP122"/>
    <mergeCell ref="AQ121:BB122"/>
    <mergeCell ref="BC121:BN122"/>
    <mergeCell ref="B114:AU114"/>
    <mergeCell ref="AV114:BB114"/>
    <mergeCell ref="BC114:BN114"/>
    <mergeCell ref="B115:AU115"/>
    <mergeCell ref="AV115:BB115"/>
    <mergeCell ref="BC115:BN115"/>
    <mergeCell ref="B116:AU116"/>
    <mergeCell ref="AV116:BB116"/>
    <mergeCell ref="BC116:BN116"/>
    <mergeCell ref="B111:AU111"/>
    <mergeCell ref="AV111:BB111"/>
    <mergeCell ref="BC111:BN111"/>
    <mergeCell ref="B112:AU112"/>
    <mergeCell ref="AV112:BB112"/>
    <mergeCell ref="BC112:BN112"/>
    <mergeCell ref="B113:AU113"/>
    <mergeCell ref="AV113:BB113"/>
    <mergeCell ref="BC113:BN113"/>
    <mergeCell ref="B108:AU108"/>
    <mergeCell ref="AV108:BB108"/>
    <mergeCell ref="BC108:BN108"/>
    <mergeCell ref="B109:AU109"/>
    <mergeCell ref="AV109:BB109"/>
    <mergeCell ref="BC109:BN109"/>
    <mergeCell ref="B110:AU110"/>
    <mergeCell ref="AV110:BB110"/>
    <mergeCell ref="BC110:BN110"/>
    <mergeCell ref="B104:AU104"/>
    <mergeCell ref="AV104:BB105"/>
    <mergeCell ref="BC104:BN105"/>
    <mergeCell ref="B105:AU105"/>
    <mergeCell ref="B106:AU106"/>
    <mergeCell ref="AV106:BB106"/>
    <mergeCell ref="BC106:BN106"/>
    <mergeCell ref="B107:AU107"/>
    <mergeCell ref="AV107:BB107"/>
    <mergeCell ref="BC107:BN107"/>
    <mergeCell ref="B101:AU101"/>
    <mergeCell ref="AV101:BB101"/>
    <mergeCell ref="BC101:BN101"/>
    <mergeCell ref="B102:AU102"/>
    <mergeCell ref="AV102:BB102"/>
    <mergeCell ref="BC102:BN102"/>
    <mergeCell ref="B103:AU103"/>
    <mergeCell ref="AV103:BB103"/>
    <mergeCell ref="BC103:BN103"/>
    <mergeCell ref="B95:AT95"/>
    <mergeCell ref="AU95:BA95"/>
    <mergeCell ref="BB95:BN95"/>
    <mergeCell ref="B98:BN98"/>
    <mergeCell ref="V99:X99"/>
    <mergeCell ref="Y99:AN99"/>
    <mergeCell ref="AO99:AT99"/>
    <mergeCell ref="B100:BN100"/>
    <mergeCell ref="B92:AT92"/>
    <mergeCell ref="AU92:BA92"/>
    <mergeCell ref="BB92:BN92"/>
    <mergeCell ref="B93:AT93"/>
    <mergeCell ref="AU93:BA93"/>
    <mergeCell ref="BB93:BN93"/>
    <mergeCell ref="B94:AT94"/>
    <mergeCell ref="AU94:BA94"/>
    <mergeCell ref="BB94:BN94"/>
    <mergeCell ref="B89:AT89"/>
    <mergeCell ref="AU89:BA89"/>
    <mergeCell ref="BB89:BN89"/>
    <mergeCell ref="B90:AT90"/>
    <mergeCell ref="AU90:BA90"/>
    <mergeCell ref="BB90:BN90"/>
    <mergeCell ref="B91:AT91"/>
    <mergeCell ref="AU91:BA91"/>
    <mergeCell ref="BB91:BN91"/>
    <mergeCell ref="B86:AT86"/>
    <mergeCell ref="AU86:BA86"/>
    <mergeCell ref="BB86:BN86"/>
    <mergeCell ref="B87:AT87"/>
    <mergeCell ref="AU87:BA87"/>
    <mergeCell ref="BB87:BN87"/>
    <mergeCell ref="B88:AT88"/>
    <mergeCell ref="AU88:BA88"/>
    <mergeCell ref="BB88:BN88"/>
    <mergeCell ref="B81:BN81"/>
    <mergeCell ref="B82:BN82"/>
    <mergeCell ref="B83:AT83"/>
    <mergeCell ref="AU83:BA83"/>
    <mergeCell ref="BB83:BN83"/>
    <mergeCell ref="B84:AT84"/>
    <mergeCell ref="AU84:BA84"/>
    <mergeCell ref="BB84:BN84"/>
    <mergeCell ref="B85:AT85"/>
    <mergeCell ref="AU85:BA85"/>
    <mergeCell ref="BB85:BN85"/>
    <mergeCell ref="B78:AP78"/>
    <mergeCell ref="AQ78:AV78"/>
    <mergeCell ref="AW78:BE78"/>
    <mergeCell ref="BF78:BN78"/>
    <mergeCell ref="B79:AP79"/>
    <mergeCell ref="AQ79:AV79"/>
    <mergeCell ref="AW79:BE79"/>
    <mergeCell ref="BF79:BN79"/>
    <mergeCell ref="B80:AP80"/>
    <mergeCell ref="AQ80:AV80"/>
    <mergeCell ref="AW80:BE80"/>
    <mergeCell ref="BF80:BN80"/>
    <mergeCell ref="B74:BN74"/>
    <mergeCell ref="B75:BN75"/>
    <mergeCell ref="B76:AP76"/>
    <mergeCell ref="AQ76:AV76"/>
    <mergeCell ref="AW76:BE76"/>
    <mergeCell ref="BF76:BN76"/>
    <mergeCell ref="B77:AP77"/>
    <mergeCell ref="AQ77:AV77"/>
    <mergeCell ref="AW77:BE77"/>
    <mergeCell ref="BF77:BN77"/>
    <mergeCell ref="B70:AH70"/>
    <mergeCell ref="AI70:AM70"/>
    <mergeCell ref="AN70:AX70"/>
    <mergeCell ref="AY70:BM70"/>
    <mergeCell ref="B71:AH71"/>
    <mergeCell ref="AI71:AM71"/>
    <mergeCell ref="AN71:AX71"/>
    <mergeCell ref="AY71:BM71"/>
    <mergeCell ref="B72:AH72"/>
    <mergeCell ref="AI72:AM72"/>
    <mergeCell ref="AN72:AX72"/>
    <mergeCell ref="AY72:BM72"/>
    <mergeCell ref="B67:AH67"/>
    <mergeCell ref="AI67:AM67"/>
    <mergeCell ref="AN67:AX67"/>
    <mergeCell ref="AY67:BM67"/>
    <mergeCell ref="B68:AH68"/>
    <mergeCell ref="AI68:AM68"/>
    <mergeCell ref="AN68:AX68"/>
    <mergeCell ref="AY68:BM68"/>
    <mergeCell ref="B69:BM69"/>
    <mergeCell ref="B64:AH64"/>
    <mergeCell ref="AI64:AM64"/>
    <mergeCell ref="AN64:AX64"/>
    <mergeCell ref="AY64:BM64"/>
    <mergeCell ref="B65:AH65"/>
    <mergeCell ref="AI65:AM65"/>
    <mergeCell ref="AN65:AX65"/>
    <mergeCell ref="AY65:BM65"/>
    <mergeCell ref="B66:AH66"/>
    <mergeCell ref="AI66:AM66"/>
    <mergeCell ref="AN66:AX66"/>
    <mergeCell ref="AY66:BM66"/>
    <mergeCell ref="B60:BM60"/>
    <mergeCell ref="B61:BM61"/>
    <mergeCell ref="B62:AH62"/>
    <mergeCell ref="AI62:AM62"/>
    <mergeCell ref="AN62:AX62"/>
    <mergeCell ref="AY62:BM62"/>
    <mergeCell ref="B63:AH63"/>
    <mergeCell ref="AI63:AM63"/>
    <mergeCell ref="AN63:AX63"/>
    <mergeCell ref="AY63:BM63"/>
    <mergeCell ref="B44:BM44"/>
    <mergeCell ref="C34:BM34"/>
    <mergeCell ref="C28:BM28"/>
    <mergeCell ref="C29:BM29"/>
    <mergeCell ref="C30:AW30"/>
    <mergeCell ref="AX30:BM30"/>
    <mergeCell ref="C31:BM31"/>
    <mergeCell ref="C32:BM32"/>
    <mergeCell ref="C33:BM33"/>
    <mergeCell ref="B36:M36"/>
    <mergeCell ref="N36:BM36"/>
    <mergeCell ref="B38:Q38"/>
    <mergeCell ref="R38:BM38"/>
    <mergeCell ref="B40:AO40"/>
    <mergeCell ref="AP40:BM40"/>
    <mergeCell ref="B42:BM42"/>
    <mergeCell ref="B43:BM43"/>
    <mergeCell ref="C22:BN22"/>
    <mergeCell ref="C23:K23"/>
    <mergeCell ref="L23:BM23"/>
    <mergeCell ref="C24:W24"/>
    <mergeCell ref="X24:BM24"/>
    <mergeCell ref="C25:BM25"/>
    <mergeCell ref="C26:BM26"/>
    <mergeCell ref="C27:BM27"/>
    <mergeCell ref="A11:BN11"/>
    <mergeCell ref="Y12:AA12"/>
    <mergeCell ref="AB12:AJ12"/>
    <mergeCell ref="AK12:AR12"/>
    <mergeCell ref="Z13:AL13"/>
    <mergeCell ref="B15:AI15"/>
    <mergeCell ref="AJ15:AU15"/>
    <mergeCell ref="AV15:BN20"/>
    <mergeCell ref="B16:AI20"/>
    <mergeCell ref="AJ16:AU20"/>
    <mergeCell ref="BM1:BN1"/>
    <mergeCell ref="A3:BN3"/>
    <mergeCell ref="I5:BE5"/>
    <mergeCell ref="B8:BL9"/>
    <mergeCell ref="AF1:AX1"/>
    <mergeCell ref="AY1:AZ1"/>
    <mergeCell ref="BA1:BB1"/>
    <mergeCell ref="BC1:BD1"/>
    <mergeCell ref="BE1:BF1"/>
    <mergeCell ref="BG1:BH1"/>
    <mergeCell ref="BI1:BJ1"/>
    <mergeCell ref="BK1:BL1"/>
    <mergeCell ref="BT85:CD85"/>
    <mergeCell ref="BQ64:CX64"/>
    <mergeCell ref="BQ65:CX65"/>
    <mergeCell ref="BQ66:CX66"/>
    <mergeCell ref="BQ67:CX67"/>
    <mergeCell ref="BQ68:CX68"/>
    <mergeCell ref="BQ69:CX69"/>
    <mergeCell ref="BQ70:CX70"/>
    <mergeCell ref="BQ71:CX71"/>
    <mergeCell ref="BQ72:CX72"/>
  </mergeCells>
  <printOptions horizontalCentered="1"/>
  <pageMargins left="0.78740157480314965" right="0.39370078740157483" top="0.39370078740157483" bottom="0.39370078740157483" header="0" footer="0"/>
  <pageSetup paperSize="9" scale="89" orientation="portrait" r:id="rId1"/>
  <rowBreaks count="3" manualBreakCount="3">
    <brk id="59" max="16383" man="1"/>
    <brk id="96" max="16383" man="1"/>
    <brk id="130" max="16383" man="1"/>
  </rowBreaks>
  <ignoredErrors>
    <ignoredError sqref="AV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12.03.2019</vt:lpstr>
      <vt:lpstr>'12.03.2019'!Область_печати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2019-10-07T08:04:25Z</dcterms:modified>
</cp:coreProperties>
</file>