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88" windowHeight="8400" tabRatio="500" activeTab="0"/>
  </bookViews>
  <sheets>
    <sheet name="0813105" sheetId="1" r:id="rId1"/>
  </sheets>
  <definedNames>
    <definedName name="_xlnm.Print_Area" localSheetId="0">'0813105'!$A$1:$BL$112</definedName>
  </definedNames>
  <calcPr fullCalcOnLoad="1"/>
</workbook>
</file>

<file path=xl/sharedStrings.xml><?xml version="1.0" encoding="utf-8"?>
<sst xmlns="http://schemas.openxmlformats.org/spreadsheetml/2006/main" count="198" uniqueCount="135">
  <si>
    <t>ЗАТВЕРДЖЕНО
Наказ Міністерства фінансів України
26 cерпня 2014  № 836</t>
  </si>
  <si>
    <t>1.</t>
  </si>
  <si>
    <t>0800000</t>
  </si>
  <si>
    <t>2.</t>
  </si>
  <si>
    <t>0810000</t>
  </si>
  <si>
    <t>(найменування відповідального виконавця)</t>
  </si>
  <si>
    <t>3.</t>
  </si>
  <si>
    <t>Завдання</t>
  </si>
  <si>
    <t>Усього</t>
  </si>
  <si>
    <t>Найменування місцевої/ регіональної програми</t>
  </si>
  <si>
    <t>Одиниця виміру</t>
  </si>
  <si>
    <t>Джерело інформації</t>
  </si>
  <si>
    <t>осіб</t>
  </si>
  <si>
    <t>(підпис)</t>
  </si>
  <si>
    <t>№ з/п</t>
  </si>
  <si>
    <t>продукту</t>
  </si>
  <si>
    <t>2.1</t>
  </si>
  <si>
    <t>Цілі державної політики</t>
  </si>
  <si>
    <t>гривень</t>
  </si>
  <si>
    <t>(ініціали/ініціал, прізвище)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</si>
  <si>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</si>
  <si>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</si>
  <si>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</si>
  <si>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</si>
  <si>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</si>
  <si>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</si>
  <si>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1.1</t>
  </si>
  <si>
    <t>1.2</t>
  </si>
  <si>
    <t>3.2</t>
  </si>
  <si>
    <t>3.3</t>
  </si>
  <si>
    <t>3.4</t>
  </si>
  <si>
    <t>3.5</t>
  </si>
  <si>
    <t>3.6</t>
  </si>
  <si>
    <t>4.1</t>
  </si>
  <si>
    <t>4.2</t>
  </si>
  <si>
    <t>4.4</t>
  </si>
  <si>
    <t>%</t>
  </si>
  <si>
    <t>од.</t>
  </si>
  <si>
    <t>4.5</t>
  </si>
  <si>
    <t xml:space="preserve">Управління праці та соціального захисту населення виконкому Саксаганської районної у місті ради </t>
  </si>
  <si>
    <t xml:space="preserve">Начальник управління праці та соціального захисту населення виконкому Саксаганської районної у місті ради </t>
  </si>
  <si>
    <t>0813105</t>
  </si>
  <si>
    <t xml:space="preserve">Надання реабілітаційних послуг  особам з інвалідністю та дітям з інвалідністю  </t>
  </si>
  <si>
    <t xml:space="preserve">Утримання КУ «Центр соціальної реабілітації дітей з інвалідністю» Криворізької міської ради </t>
  </si>
  <si>
    <t>Кількість установ для осіб з інвалідністю та  дітей з інвалідністю</t>
  </si>
  <si>
    <t>Кількість штатних одиниць</t>
  </si>
  <si>
    <t>Кількість осіб з інвалідністю та  дітей з інвалідністю, які отримали реабілітаційні послуги, з них:</t>
  </si>
  <si>
    <t>Чоловіків (хлопців)</t>
  </si>
  <si>
    <t>Жінок (дівчат)</t>
  </si>
  <si>
    <t>Планові показники</t>
  </si>
  <si>
    <t>Середні витрати на реабілітацію однієї особи з інвалідністю та дитини з інвалідністю на рік, з них:</t>
  </si>
  <si>
    <t>Кількість дітей з інвалідністю, які інтегровані в дошкільні, загальноосвітні навчальні заклади, з них:</t>
  </si>
  <si>
    <t>Відсоток охоплення осіб  з інвалідністю та дітей з інвалідністю реабілітаційними послугами, з них:</t>
  </si>
  <si>
    <t>4.3</t>
  </si>
  <si>
    <t>Частка дітей з інвалідністю, які інтегровані в дошкільні, загальноосвітні навчальні заклади, від  загальної їх чисельності, з них:</t>
  </si>
  <si>
    <t>хлопців</t>
  </si>
  <si>
    <t>дівчат</t>
  </si>
  <si>
    <t>4.6</t>
  </si>
  <si>
    <t>Формування ефективної системи соціального захисту населення, забезпечення соціальними послугами</t>
  </si>
  <si>
    <t>ефективність</t>
  </si>
  <si>
    <t>С. В. Гугуєва</t>
  </si>
  <si>
    <t>4. Цілі державної політики, на досягнення яких спрямована реалізація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</si>
  <si>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</si>
  <si>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</si>
  <si>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Затверджено у паспорті бюджетної програми</t>
  </si>
  <si>
    <t>Напрями використання бюджетних коштів*</t>
  </si>
  <si>
    <t>загальний фонд</t>
  </si>
  <si>
    <t>спеціальний фонд</t>
  </si>
  <si>
    <t>усього</t>
  </si>
  <si>
    <t>Касові видатки (надані кредити з бюджету)</t>
  </si>
  <si>
    <t>Відхилення</t>
  </si>
  <si>
    <t>8. Видатки (надані кредити з бюджету) на реалізацію місцевих / регіональних програм, які виконуються у складі бюджетної програми</t>
  </si>
  <si>
    <t>9. Результативні показники бюджетної програми та аналіз їх виконання</t>
  </si>
  <si>
    <t>Фактичні результативні показник, досягнуті за рахунок касових видатків (наданих кредитів з бюджету)</t>
  </si>
  <si>
    <t>Показники</t>
  </si>
  <si>
    <t>100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</si>
  <si>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</si>
  <si>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</si>
  <si>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 xml:space="preserve">По загальному фонду касові видатки менше за план у зв’язку з економією коштів </t>
  </si>
  <si>
    <t xml:space="preserve">Звітність установ
</t>
  </si>
  <si>
    <t>Рішення Саксаганської районної у місті ради від 24. 04. 2019 № 313 "Про затвердження штатного розпису працівників комунальної
 установи «Центр соціальної реабілітації дітей з інвалідністю" 
Криворізької міської ради</t>
  </si>
  <si>
    <t>2</t>
  </si>
  <si>
    <t>50</t>
  </si>
  <si>
    <t>25</t>
  </si>
  <si>
    <t>4.</t>
  </si>
  <si>
    <t>3</t>
  </si>
  <si>
    <t>Аналіз стану виконання результативних показників свідчить, що КУ "Центр реабілітації дітей з інвалідністю" КМР забезпечено виконання завдань,  в повному обсязі відповідно до головної мети діяльності за бюджетною програмою по КПКВК 0813105</t>
  </si>
  <si>
    <t>* Зазначаються всі напрями використання бюджетних коштів, затверджені у паспорті бюджетної програми.</t>
  </si>
  <si>
    <t>Начальник відділу бухгалтерського обліку-головний бухгалтер</t>
  </si>
  <si>
    <t>Г. А. Пономаренко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</si>
  <si>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</si>
  <si>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5. Мета бюджетної програми: Надання соціальних послуг дітям з інвалідністю в установах соціального обслуговування системи органів праці та соціального захисту населення.</t>
  </si>
  <si>
    <t>грн.</t>
  </si>
  <si>
    <t>Розрахункові дані(сума заг. фонду /чисел.осіб з інвалідністю, які потребують реабілітаційних послуг</t>
  </si>
  <si>
    <t>Розрахункові дані(сума заг. фонду /чисел. чоловіків (хлопців) з інвалідністю, які потребують реабілітаційних послуг</t>
  </si>
  <si>
    <t>Розрахункові дані(сума заг. фонду /чисел. жінок (дівчат) з інвалідністю, які потребують реабілітаційних послуг</t>
  </si>
  <si>
    <t>Узаг.звіт отримувачів реабіліт.послуг,зг. листа міністерства соц. політики .від 22.09.2017 за №993/0/131-17/173</t>
  </si>
  <si>
    <t>Х</t>
  </si>
  <si>
    <t>Розрахункові дані: кількість дітей з інвалідністю, які інтегровані в дошкільні, загальноосвітні навчальні заклади/ кількість осіб з інвалідністю та  дітей з інвалідністю, які отримали реабілітаційні послуги*100</t>
  </si>
  <si>
    <t xml:space="preserve">Розрахункові дані: кількість хлопців з інвалідністю, які інтегровані в дошкільні, загальноосвітні навчальні заклади/ кількість хлопців з інвалідністю, які отримали реабілітаційні послуги*100 </t>
  </si>
  <si>
    <t>Розрахункові дані: кількість дівчат з інвалідністю, які інтегровані в дошкільні, загальноосвітні навчальні заклади/ кількість дівчат з інвалідністю, які отримали реабілітаційні послуги*100</t>
  </si>
  <si>
    <t>ЗВІТ</t>
  </si>
  <si>
    <t>55</t>
  </si>
  <si>
    <t>Пояснення щодо причин розбіжностей між затвердженими та досягнутими результативними показниками: по кількості дітей, яким надано послуги, в результаті збільшення кількості звернень батьків, які виховують дитину з інвалідністю, або дитину групи ризику; по кількості інтегрованих дітей-по причині непередбаченості факторів, які впливають на дітей з інвалідністю.</t>
  </si>
  <si>
    <t>про виконання паспорта бюджетної програми місцевого бюджету на 2020  рік</t>
  </si>
  <si>
    <t xml:space="preserve">Видатки на заходи інформатизації у КУ «Центр соціальної реабілітації дітей з інвалідністю» Криворізької міської ради </t>
  </si>
  <si>
    <t>Пояснення щодо причин розбіжностей між затвердженими та досягнутими результативними показниками: у результаті збільшення звернень батьків, для отримання реабілітаційних послуг (з них: 51 дітина з інвалідністю, 43 дітей, які відносяться до групи ризику). Чисельність центру розрахована на 50 дітей, та задля уникнення скарг установа не відмовляє у наданні реабілітаційних послуг, але дотримується вимог щодо щоденного перебування дітей в установі (не більше 50 осіб).</t>
  </si>
  <si>
    <t>94</t>
  </si>
  <si>
    <t>39</t>
  </si>
  <si>
    <t>Пояснення щодо причин розбіжностей між затвердженими та досягнутими результативними показниками: за рік отримали реабілітаційні послуги 94 дитини (51 дитина з інвалідністю та 43 дитини групи ризику), що на 44 дитини більше ніж планувалось. У зв’язку з  цим середні витрати на реабілітацію однієї дитини  за рік менші ніж були заплановані.</t>
  </si>
  <si>
    <t>Пояснення щодо причин розбіжностей між затвердженими та досягнутими результативними показниками: розбіжність – 4,5 штатних одиниць у зв’язку з  вакантною посадою.</t>
  </si>
  <si>
    <t>Обсяг витрат на здійснення заходів інформатизації</t>
  </si>
  <si>
    <t>Кількість заходів інформатизації:</t>
  </si>
  <si>
    <t>ефективності</t>
  </si>
  <si>
    <t>Середній обсяг витрат на заходи інформатизації</t>
  </si>
  <si>
    <t>Рівень виконання заходів</t>
  </si>
  <si>
    <t>4</t>
  </si>
  <si>
    <t>Рішення   Саксаганської   районної  у  місті   ради  від  24 грудня  2019 року  № 345  "Про районний у місті бюджет Саксаганського району у місті Кривому Розі Дніпропетровької області на 2020 рік",зі змнами</t>
  </si>
  <si>
    <t>Розрахункові дані</t>
  </si>
  <si>
    <t>23000</t>
  </si>
  <si>
    <t>1</t>
  </si>
  <si>
    <t xml:space="preserve">          
        Передбачені за бюджетною програмою «Надання реабілітаційних послуг  особам з інвалідністю та дітям з інвалідністю» кошти дали можливість вирішити питання  ранньої реабілітації дітей з інвалідністю. Більшість дітей групи ризику не отримали статус дитини з інвалідністю та продовжили своє навчання в звичайних дитячих садках; діти з інвалідністю отримали можливість спілкуватися зі своїми однолітками в соціумі. Завдання передбачені бюджетною програмою 0813105 "Надання реабілітаційних послуг особам з інвалідністю, дітям з інвалідністю " у 2020 році виконані повністю. Затверджені паспортом бюджетної програми та фактично проведені у 2020 році видатки, надали можливість забезпечити цілі державної політики , на досягнення яких спрямована реалізація державної програми. Рівень оцінки ефективності результативних показників високий, програма залишається актуальною для подальшої реалізації. 
       </t>
  </si>
  <si>
    <t>Програма соціально-економічного та культурного розвитку Саксаганського району на 2020-2022 роки</t>
  </si>
  <si>
    <t>Р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</si>
  <si>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</si>
  <si>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</si>
  <si>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</si>
  <si>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</t>
  </si>
  <si>
    <t xml:space="preserve"> 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</si>
  <si>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</si>
  <si>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05411280</t>
  </si>
  <si>
    <t>(найменування головного розпорядника коштів місцевого бюджету)</t>
  </si>
  <si>
    <t>04205606000</t>
  </si>
  <si>
    <t>Пояснення щодо причин розбіжностей між затвердженими та досягнутими результативними показниками: кошти освоєно на 100%</t>
  </si>
  <si>
    <t>Пояснення щодо причин розбіжностей між затвердженими та досягнутими результативними показниками:  розбіжностей немає.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</si>
</sst>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8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8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93" fontId="19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center" wrapText="1"/>
    </xf>
    <xf numFmtId="189" fontId="19" fillId="0" borderId="10" xfId="0" applyNumberFormat="1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 quotePrefix="1">
      <alignment horizontal="center" vertical="center" wrapText="1"/>
    </xf>
    <xf numFmtId="1" fontId="19" fillId="0" borderId="10" xfId="0" applyNumberFormat="1" applyFont="1" applyFill="1" applyBorder="1" applyAlignment="1" quotePrefix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0" fontId="19" fillId="0" borderId="17" xfId="0" applyFont="1" applyFill="1" applyBorder="1" applyAlignment="1">
      <alignment vertical="top" wrapText="1"/>
    </xf>
    <xf numFmtId="1" fontId="19" fillId="0" borderId="18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top" wrapText="1"/>
    </xf>
    <xf numFmtId="49" fontId="27" fillId="0" borderId="16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left" vertical="top" wrapText="1"/>
    </xf>
    <xf numFmtId="49" fontId="19" fillId="0" borderId="31" xfId="0" applyNumberFormat="1" applyFont="1" applyFill="1" applyBorder="1" applyAlignment="1">
      <alignment horizontal="left" vertical="top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34" xfId="0" applyNumberFormat="1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1" fontId="19" fillId="0" borderId="36" xfId="0" applyNumberFormat="1" applyFont="1" applyFill="1" applyBorder="1" applyAlignment="1">
      <alignment horizontal="center" vertical="center" wrapText="1"/>
    </xf>
    <xf numFmtId="1" fontId="19" fillId="0" borderId="3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 quotePrefix="1">
      <alignment horizontal="center" vertical="center" wrapText="1"/>
    </xf>
    <xf numFmtId="49" fontId="19" fillId="0" borderId="13" xfId="0" applyNumberFormat="1" applyFont="1" applyFill="1" applyBorder="1" applyAlignment="1" quotePrefix="1">
      <alignment horizontal="center" vertical="center" wrapText="1"/>
    </xf>
    <xf numFmtId="49" fontId="19" fillId="0" borderId="14" xfId="0" applyNumberFormat="1" applyFont="1" applyFill="1" applyBorder="1" applyAlignment="1" quotePrefix="1">
      <alignment horizontal="center" vertical="center" wrapText="1"/>
    </xf>
    <xf numFmtId="49" fontId="22" fillId="0" borderId="20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19" fillId="0" borderId="24" xfId="0" applyFont="1" applyFill="1" applyBorder="1" applyAlignment="1" quotePrefix="1">
      <alignment horizontal="center" vertical="center" wrapText="1"/>
    </xf>
    <xf numFmtId="0" fontId="19" fillId="0" borderId="19" xfId="0" applyFont="1" applyFill="1" applyBorder="1" applyAlignment="1" quotePrefix="1">
      <alignment horizontal="center" vertical="center" wrapText="1"/>
    </xf>
    <xf numFmtId="0" fontId="19" fillId="0" borderId="25" xfId="0" applyFont="1" applyFill="1" applyBorder="1" applyAlignment="1" quotePrefix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 quotePrefix="1">
      <alignment horizontal="center" vertical="center" wrapText="1"/>
    </xf>
    <xf numFmtId="0" fontId="19" fillId="0" borderId="13" xfId="0" applyFont="1" applyFill="1" applyBorder="1" applyAlignment="1" quotePrefix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 wrapText="1"/>
    </xf>
    <xf numFmtId="1" fontId="21" fillId="0" borderId="10" xfId="0" applyNumberFormat="1" applyFont="1" applyFill="1" applyBorder="1" applyAlignment="1" quotePrefix="1">
      <alignment horizontal="center"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 quotePrefix="1">
      <alignment horizontal="center" vertical="center" wrapText="1"/>
    </xf>
    <xf numFmtId="0" fontId="19" fillId="0" borderId="13" xfId="0" applyFont="1" applyFill="1" applyBorder="1" applyAlignment="1" quotePrefix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wrapText="1"/>
    </xf>
    <xf numFmtId="189" fontId="19" fillId="0" borderId="10" xfId="0" applyNumberFormat="1" applyFont="1" applyFill="1" applyBorder="1" applyAlignment="1">
      <alignment horizontal="center" vertical="center" wrapText="1"/>
    </xf>
    <xf numFmtId="188" fontId="19" fillId="0" borderId="20" xfId="0" applyNumberFormat="1" applyFont="1" applyFill="1" applyBorder="1" applyAlignment="1">
      <alignment horizontal="center" vertical="center" wrapText="1"/>
    </xf>
    <xf numFmtId="188" fontId="19" fillId="0" borderId="14" xfId="0" applyNumberFormat="1" applyFont="1" applyFill="1" applyBorder="1" applyAlignment="1">
      <alignment horizontal="center" vertical="center" wrapText="1"/>
    </xf>
    <xf numFmtId="188" fontId="19" fillId="0" borderId="13" xfId="0" applyNumberFormat="1" applyFont="1" applyFill="1" applyBorder="1" applyAlignment="1">
      <alignment horizontal="center" vertical="center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 quotePrefix="1">
      <alignment horizontal="center" wrapText="1"/>
    </xf>
    <xf numFmtId="49" fontId="19" fillId="0" borderId="13" xfId="0" applyNumberFormat="1" applyFont="1" applyFill="1" applyBorder="1" applyAlignment="1" quotePrefix="1">
      <alignment horizontal="center" wrapText="1"/>
    </xf>
    <xf numFmtId="49" fontId="19" fillId="0" borderId="14" xfId="0" applyNumberFormat="1" applyFont="1" applyFill="1" applyBorder="1" applyAlignment="1" quotePrefix="1">
      <alignment horizont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 quotePrefix="1">
      <alignment horizont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1"/>
  <sheetViews>
    <sheetView tabSelected="1" view="pageBreakPreview" zoomScale="50" zoomScaleNormal="50" zoomScaleSheetLayoutView="50" zoomScalePageLayoutView="0" workbookViewId="0" topLeftCell="A1">
      <selection activeCell="A96" sqref="A96:BL96"/>
    </sheetView>
  </sheetViews>
  <sheetFormatPr defaultColWidth="9.125" defaultRowHeight="12.75"/>
  <cols>
    <col min="1" max="1" width="3.625" style="5" customWidth="1"/>
    <col min="2" max="5" width="2.875" style="5" customWidth="1"/>
    <col min="6" max="6" width="11.50390625" style="5" customWidth="1"/>
    <col min="7" max="14" width="2.875" style="5" customWidth="1"/>
    <col min="15" max="15" width="3.375" style="5" customWidth="1"/>
    <col min="16" max="19" width="2.875" style="5" customWidth="1"/>
    <col min="20" max="20" width="11.625" style="5" customWidth="1"/>
    <col min="21" max="23" width="2.875" style="5" customWidth="1"/>
    <col min="24" max="24" width="10.875" style="5" customWidth="1"/>
    <col min="25" max="25" width="7.375" style="5" customWidth="1"/>
    <col min="26" max="27" width="2.875" style="5" customWidth="1"/>
    <col min="28" max="28" width="4.625" style="5" customWidth="1"/>
    <col min="29" max="29" width="2.875" style="5" customWidth="1"/>
    <col min="30" max="30" width="11.375" style="5" customWidth="1"/>
    <col min="31" max="31" width="4.50390625" style="5" customWidth="1"/>
    <col min="32" max="32" width="6.125" style="5" customWidth="1"/>
    <col min="33" max="33" width="7.125" style="5" customWidth="1"/>
    <col min="34" max="34" width="6.875" style="5" customWidth="1"/>
    <col min="35" max="35" width="4.625" style="5" customWidth="1"/>
    <col min="36" max="36" width="5.125" style="5" customWidth="1"/>
    <col min="37" max="38" width="2.875" style="5" customWidth="1"/>
    <col min="39" max="39" width="7.375" style="5" customWidth="1"/>
    <col min="40" max="40" width="13.50390625" style="5" customWidth="1"/>
    <col min="41" max="41" width="2.875" style="5" customWidth="1"/>
    <col min="42" max="42" width="9.50390625" style="5" customWidth="1"/>
    <col min="43" max="43" width="11.625" style="5" customWidth="1"/>
    <col min="44" max="44" width="0.6171875" style="5" customWidth="1"/>
    <col min="45" max="53" width="2.875" style="5" customWidth="1"/>
    <col min="54" max="54" width="1.4921875" style="5" customWidth="1"/>
    <col min="55" max="55" width="0" style="5" hidden="1" customWidth="1"/>
    <col min="56" max="57" width="2.875" style="5" customWidth="1"/>
    <col min="58" max="58" width="0.6171875" style="5" customWidth="1"/>
    <col min="59" max="59" width="0" style="5" hidden="1" customWidth="1"/>
    <col min="60" max="61" width="2.875" style="5" customWidth="1"/>
    <col min="62" max="62" width="6.375" style="5" customWidth="1"/>
    <col min="63" max="63" width="11.625" style="5" customWidth="1"/>
    <col min="64" max="64" width="13.625" style="5" customWidth="1"/>
    <col min="65" max="16384" width="9.125" style="5" customWidth="1"/>
  </cols>
  <sheetData>
    <row r="1" spans="54:64" ht="42.75" customHeight="1">
      <c r="BB1" s="65" t="s">
        <v>0</v>
      </c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54:64" ht="30" customHeight="1">
      <c r="BB2" s="65" t="s">
        <v>20</v>
      </c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54:64" ht="18"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>
      <c r="A4" s="67" t="s">
        <v>101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24" customHeight="1">
      <c r="A5" s="67" t="s">
        <v>104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24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21.75" customHeight="1">
      <c r="A7" s="49" t="s">
        <v>1</v>
      </c>
      <c r="B7" s="49"/>
      <c r="C7" s="57" t="s">
        <v>2</v>
      </c>
      <c r="D7" s="57"/>
      <c r="E7" s="57"/>
      <c r="F7" s="57"/>
      <c r="G7" s="57"/>
      <c r="H7" s="57"/>
      <c r="I7" s="57"/>
      <c r="J7" s="57"/>
      <c r="K7" s="57"/>
      <c r="L7" s="40"/>
      <c r="M7" s="41"/>
      <c r="N7" s="54" t="s">
        <v>39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41"/>
      <c r="BA7" s="41"/>
      <c r="BB7" s="41"/>
      <c r="BC7" s="41"/>
      <c r="BD7" s="41"/>
      <c r="BE7" s="55" t="s">
        <v>130</v>
      </c>
      <c r="BF7" s="55"/>
      <c r="BG7" s="55"/>
      <c r="BH7" s="55"/>
      <c r="BI7" s="55"/>
      <c r="BJ7" s="55"/>
      <c r="BK7" s="55"/>
      <c r="BL7" s="55"/>
    </row>
    <row r="8" spans="1:64" ht="51" customHeight="1">
      <c r="A8" s="56" t="s">
        <v>124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M8" s="4"/>
      <c r="N8" s="47" t="s">
        <v>131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"/>
      <c r="BA8" s="4"/>
      <c r="BB8" s="4"/>
      <c r="BC8" s="4"/>
      <c r="BD8" s="4"/>
      <c r="BE8" s="47" t="s">
        <v>125</v>
      </c>
      <c r="BF8" s="47"/>
      <c r="BG8" s="47"/>
      <c r="BH8" s="47"/>
      <c r="BI8" s="47"/>
      <c r="BJ8" s="47"/>
      <c r="BK8" s="47"/>
      <c r="BL8" s="47"/>
    </row>
    <row r="9" spans="1:64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21" customHeight="1">
      <c r="A10" s="49" t="s">
        <v>3</v>
      </c>
      <c r="B10" s="49"/>
      <c r="C10" s="57" t="s">
        <v>4</v>
      </c>
      <c r="D10" s="57"/>
      <c r="E10" s="57"/>
      <c r="F10" s="57"/>
      <c r="G10" s="57"/>
      <c r="H10" s="57"/>
      <c r="I10" s="57"/>
      <c r="J10" s="57"/>
      <c r="K10" s="57"/>
      <c r="L10" s="40"/>
      <c r="M10" s="41"/>
      <c r="N10" s="54" t="s">
        <v>39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1"/>
      <c r="BB10" s="1"/>
      <c r="BC10" s="1"/>
      <c r="BD10" s="1"/>
      <c r="BE10" s="1"/>
      <c r="BF10" s="42"/>
      <c r="BG10" s="42"/>
      <c r="BH10" s="53" t="s">
        <v>130</v>
      </c>
      <c r="BI10" s="53"/>
      <c r="BJ10" s="53"/>
      <c r="BK10" s="53"/>
      <c r="BL10" s="53"/>
    </row>
    <row r="11" spans="1:64" ht="57.75" customHeight="1">
      <c r="A11" s="47" t="s">
        <v>124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1"/>
      <c r="M11" s="1"/>
      <c r="N11" s="47" t="s">
        <v>5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1"/>
      <c r="BB11" s="1"/>
      <c r="BC11" s="1"/>
      <c r="BD11" s="1"/>
      <c r="BE11" s="1"/>
      <c r="BF11" s="48" t="s">
        <v>125</v>
      </c>
      <c r="BG11" s="48"/>
      <c r="BH11" s="48"/>
      <c r="BI11" s="48"/>
      <c r="BJ11" s="48"/>
      <c r="BK11" s="48"/>
      <c r="BL11" s="48"/>
    </row>
    <row r="12" spans="1:64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" customHeight="1">
      <c r="A13" s="49" t="s">
        <v>6</v>
      </c>
      <c r="B13" s="49"/>
      <c r="C13" s="50" t="s">
        <v>41</v>
      </c>
      <c r="D13" s="50"/>
      <c r="E13" s="50"/>
      <c r="F13" s="50"/>
      <c r="G13" s="50"/>
      <c r="H13" s="50"/>
      <c r="I13" s="50"/>
      <c r="J13" s="50"/>
      <c r="K13" s="50"/>
      <c r="L13" s="43"/>
      <c r="M13" s="51">
        <v>3105</v>
      </c>
      <c r="N13" s="51"/>
      <c r="O13" s="51"/>
      <c r="P13" s="51"/>
      <c r="Q13" s="51"/>
      <c r="R13" s="51"/>
      <c r="S13" s="51"/>
      <c r="T13" s="51"/>
      <c r="U13" s="41"/>
      <c r="V13" s="52">
        <v>1010</v>
      </c>
      <c r="W13" s="52"/>
      <c r="X13" s="52"/>
      <c r="Y13" s="52"/>
      <c r="Z13" s="52"/>
      <c r="AA13" s="52" t="s">
        <v>42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1"/>
      <c r="BB13" s="1"/>
      <c r="BC13" s="1"/>
      <c r="BD13" s="1"/>
      <c r="BE13" s="1"/>
      <c r="BF13" s="42"/>
      <c r="BG13" s="42"/>
      <c r="BH13" s="53" t="s">
        <v>132</v>
      </c>
      <c r="BI13" s="53"/>
      <c r="BJ13" s="53"/>
      <c r="BK13" s="53"/>
      <c r="BL13" s="53"/>
    </row>
    <row r="14" spans="1:64" ht="71.25" customHeight="1">
      <c r="A14" s="47" t="s">
        <v>124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 t="s">
        <v>126</v>
      </c>
      <c r="M14" s="47"/>
      <c r="N14" s="47"/>
      <c r="O14" s="47"/>
      <c r="P14" s="47"/>
      <c r="Q14" s="47"/>
      <c r="R14" s="47"/>
      <c r="S14" s="47"/>
      <c r="T14" s="47"/>
      <c r="U14" s="1"/>
      <c r="V14" s="48" t="s">
        <v>127</v>
      </c>
      <c r="W14" s="48"/>
      <c r="X14" s="48"/>
      <c r="Y14" s="48"/>
      <c r="Z14" s="48"/>
      <c r="AA14" s="48" t="s">
        <v>128</v>
      </c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1"/>
      <c r="BB14" s="1"/>
      <c r="BC14" s="1"/>
      <c r="BD14" s="1"/>
      <c r="BE14" s="1"/>
      <c r="BF14" s="44"/>
      <c r="BG14" s="44"/>
      <c r="BH14" s="48" t="s">
        <v>129</v>
      </c>
      <c r="BI14" s="48"/>
      <c r="BJ14" s="48"/>
      <c r="BK14" s="48"/>
      <c r="BL14" s="48"/>
    </row>
    <row r="15" spans="1:64" ht="1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8">
      <c r="A16" s="69" t="s">
        <v>61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8">
      <c r="A18" s="70" t="s">
        <v>14</v>
      </c>
      <c r="B18" s="70"/>
      <c r="C18" s="70"/>
      <c r="D18" s="70"/>
      <c r="E18" s="70"/>
      <c r="F18" s="70"/>
      <c r="G18" s="70" t="s">
        <v>17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18">
      <c r="A19" s="70">
        <v>1</v>
      </c>
      <c r="B19" s="70"/>
      <c r="C19" s="70"/>
      <c r="D19" s="70"/>
      <c r="E19" s="70"/>
      <c r="F19" s="70"/>
      <c r="G19" s="71" t="s">
        <v>58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8">
      <c r="A20" s="3"/>
      <c r="B20" s="3"/>
      <c r="C20" s="3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37.5" customHeight="1">
      <c r="A21" s="69" t="s">
        <v>91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3" spans="1:64" ht="18">
      <c r="A23" s="72" t="s">
        <v>62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5" spans="1:64" ht="23.25" customHeight="1">
      <c r="A25" s="70" t="s">
        <v>14</v>
      </c>
      <c r="B25" s="70"/>
      <c r="C25" s="70"/>
      <c r="D25" s="70"/>
      <c r="E25" s="70"/>
      <c r="F25" s="70"/>
      <c r="G25" s="70" t="s">
        <v>7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2" ht="40.5" customHeight="1">
      <c r="A26" s="70">
        <v>1</v>
      </c>
      <c r="B26" s="70"/>
      <c r="C26" s="70"/>
      <c r="D26" s="70"/>
      <c r="E26" s="70"/>
      <c r="F26" s="70"/>
      <c r="G26" s="71" t="s">
        <v>90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T26" s="5" t="s">
        <v>123</v>
      </c>
    </row>
    <row r="27" spans="1:6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73" t="s">
        <v>63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"/>
      <c r="BB29" s="6"/>
      <c r="BC29" s="6"/>
      <c r="BD29" s="6"/>
      <c r="BE29" s="56" t="s">
        <v>18</v>
      </c>
      <c r="BF29" s="56"/>
      <c r="BG29" s="56"/>
      <c r="BH29" s="56"/>
      <c r="BI29" s="56"/>
      <c r="BJ29" s="56"/>
      <c r="BK29" s="6"/>
      <c r="BL29" s="6"/>
    </row>
    <row r="30" spans="1:62" ht="55.5" customHeight="1">
      <c r="A30" s="58" t="s">
        <v>14</v>
      </c>
      <c r="B30" s="58"/>
      <c r="C30" s="58"/>
      <c r="D30" s="58" t="s">
        <v>65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74" t="s">
        <v>64</v>
      </c>
      <c r="AD30" s="75"/>
      <c r="AE30" s="75"/>
      <c r="AF30" s="75"/>
      <c r="AG30" s="75"/>
      <c r="AH30" s="75"/>
      <c r="AI30" s="75"/>
      <c r="AJ30" s="76"/>
      <c r="AK30" s="74" t="s">
        <v>69</v>
      </c>
      <c r="AL30" s="75"/>
      <c r="AM30" s="75"/>
      <c r="AN30" s="75"/>
      <c r="AO30" s="75"/>
      <c r="AP30" s="75"/>
      <c r="AQ30" s="75"/>
      <c r="AR30" s="76"/>
      <c r="AS30" s="74" t="s">
        <v>70</v>
      </c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6"/>
    </row>
    <row r="31" spans="1:62" ht="15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 t="s">
        <v>66</v>
      </c>
      <c r="AD31" s="58"/>
      <c r="AE31" s="58" t="s">
        <v>67</v>
      </c>
      <c r="AF31" s="58"/>
      <c r="AG31" s="58"/>
      <c r="AH31" s="58" t="s">
        <v>68</v>
      </c>
      <c r="AI31" s="58"/>
      <c r="AJ31" s="58"/>
      <c r="AK31" s="58" t="s">
        <v>66</v>
      </c>
      <c r="AL31" s="58"/>
      <c r="AM31" s="58"/>
      <c r="AN31" s="58" t="s">
        <v>67</v>
      </c>
      <c r="AO31" s="58"/>
      <c r="AP31" s="58" t="s">
        <v>68</v>
      </c>
      <c r="AQ31" s="58"/>
      <c r="AR31" s="58"/>
      <c r="AS31" s="74" t="str">
        <f>AK31</f>
        <v>загальний фонд</v>
      </c>
      <c r="AT31" s="75"/>
      <c r="AU31" s="75"/>
      <c r="AV31" s="75"/>
      <c r="AW31" s="76"/>
      <c r="AX31" s="74" t="str">
        <f>AE31</f>
        <v>спеціальний фонд</v>
      </c>
      <c r="AY31" s="75"/>
      <c r="AZ31" s="75"/>
      <c r="BA31" s="75"/>
      <c r="BB31" s="75"/>
      <c r="BC31" s="75"/>
      <c r="BD31" s="76"/>
      <c r="BE31" s="74" t="str">
        <f>AP31</f>
        <v>усього</v>
      </c>
      <c r="BF31" s="75"/>
      <c r="BG31" s="75"/>
      <c r="BH31" s="75"/>
      <c r="BI31" s="75"/>
      <c r="BJ31" s="76"/>
    </row>
    <row r="32" spans="1:62" ht="18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77"/>
      <c r="AT32" s="78"/>
      <c r="AU32" s="78"/>
      <c r="AV32" s="78"/>
      <c r="AW32" s="79"/>
      <c r="AX32" s="77"/>
      <c r="AY32" s="78"/>
      <c r="AZ32" s="78"/>
      <c r="BA32" s="78"/>
      <c r="BB32" s="78"/>
      <c r="BC32" s="78"/>
      <c r="BD32" s="79"/>
      <c r="BE32" s="77"/>
      <c r="BF32" s="78"/>
      <c r="BG32" s="78"/>
      <c r="BH32" s="78"/>
      <c r="BI32" s="78"/>
      <c r="BJ32" s="79"/>
    </row>
    <row r="33" spans="1:62" ht="15.75" customHeight="1">
      <c r="A33" s="81">
        <v>1</v>
      </c>
      <c r="B33" s="82"/>
      <c r="C33" s="83"/>
      <c r="D33" s="81">
        <v>2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81">
        <v>3</v>
      </c>
      <c r="AD33" s="83"/>
      <c r="AE33" s="81">
        <v>4</v>
      </c>
      <c r="AF33" s="82"/>
      <c r="AG33" s="83"/>
      <c r="AH33" s="58">
        <v>5</v>
      </c>
      <c r="AI33" s="58"/>
      <c r="AJ33" s="58"/>
      <c r="AK33" s="58">
        <v>6</v>
      </c>
      <c r="AL33" s="58"/>
      <c r="AM33" s="58"/>
      <c r="AN33" s="58">
        <v>7</v>
      </c>
      <c r="AO33" s="58"/>
      <c r="AP33" s="58">
        <v>8</v>
      </c>
      <c r="AQ33" s="58"/>
      <c r="AR33" s="58"/>
      <c r="AS33" s="58">
        <v>9</v>
      </c>
      <c r="AT33" s="58"/>
      <c r="AU33" s="58"/>
      <c r="AV33" s="58"/>
      <c r="AW33" s="58"/>
      <c r="AX33" s="58">
        <v>10</v>
      </c>
      <c r="AY33" s="58"/>
      <c r="AZ33" s="58"/>
      <c r="BA33" s="58"/>
      <c r="BB33" s="58"/>
      <c r="BC33" s="58"/>
      <c r="BD33" s="58"/>
      <c r="BE33" s="58">
        <v>11</v>
      </c>
      <c r="BF33" s="58"/>
      <c r="BG33" s="58"/>
      <c r="BH33" s="58"/>
      <c r="BI33" s="58"/>
      <c r="BJ33" s="58"/>
    </row>
    <row r="34" spans="1:62" ht="67.5" customHeight="1">
      <c r="A34" s="58">
        <v>1</v>
      </c>
      <c r="B34" s="58"/>
      <c r="C34" s="58"/>
      <c r="D34" s="80" t="s">
        <v>43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  <c r="AC34" s="62">
        <v>4661453</v>
      </c>
      <c r="AD34" s="63"/>
      <c r="AE34" s="62">
        <v>0</v>
      </c>
      <c r="AF34" s="64"/>
      <c r="AG34" s="63"/>
      <c r="AH34" s="62">
        <f>AC34+AE34</f>
        <v>4661453</v>
      </c>
      <c r="AI34" s="64"/>
      <c r="AJ34" s="63"/>
      <c r="AK34" s="62">
        <v>4452158.9</v>
      </c>
      <c r="AL34" s="64"/>
      <c r="AM34" s="63"/>
      <c r="AN34" s="62">
        <v>0</v>
      </c>
      <c r="AO34" s="63"/>
      <c r="AP34" s="62">
        <f>AK34+AN34</f>
        <v>4452158.9</v>
      </c>
      <c r="AQ34" s="64"/>
      <c r="AR34" s="63"/>
      <c r="AS34" s="61">
        <f>AK34-AC34</f>
        <v>-209294.09999999963</v>
      </c>
      <c r="AT34" s="61"/>
      <c r="AU34" s="61"/>
      <c r="AV34" s="61"/>
      <c r="AW34" s="61"/>
      <c r="AX34" s="61">
        <f>AE34-AN34</f>
        <v>0</v>
      </c>
      <c r="AY34" s="61"/>
      <c r="AZ34" s="61"/>
      <c r="BA34" s="61"/>
      <c r="BB34" s="61"/>
      <c r="BC34" s="61"/>
      <c r="BD34" s="61"/>
      <c r="BE34" s="61">
        <f>AS34+AX34</f>
        <v>-209294.09999999963</v>
      </c>
      <c r="BF34" s="61"/>
      <c r="BG34" s="61"/>
      <c r="BH34" s="61"/>
      <c r="BI34" s="61"/>
      <c r="BJ34" s="61"/>
    </row>
    <row r="35" spans="1:62" ht="67.5" customHeight="1">
      <c r="A35" s="58">
        <v>2</v>
      </c>
      <c r="B35" s="58"/>
      <c r="C35" s="58"/>
      <c r="D35" s="59" t="s">
        <v>105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62">
        <v>13800</v>
      </c>
      <c r="AD35" s="63"/>
      <c r="AE35" s="62">
        <v>23000</v>
      </c>
      <c r="AF35" s="64"/>
      <c r="AG35" s="63"/>
      <c r="AH35" s="62">
        <f>AC35+AE35</f>
        <v>36800</v>
      </c>
      <c r="AI35" s="64"/>
      <c r="AJ35" s="63"/>
      <c r="AK35" s="62">
        <v>13798</v>
      </c>
      <c r="AL35" s="64"/>
      <c r="AM35" s="63"/>
      <c r="AN35" s="62">
        <v>23000</v>
      </c>
      <c r="AO35" s="63"/>
      <c r="AP35" s="62">
        <f>AK35+AN35</f>
        <v>36798</v>
      </c>
      <c r="AQ35" s="64"/>
      <c r="AR35" s="39"/>
      <c r="AS35" s="61">
        <f>AK35-AC35</f>
        <v>-2</v>
      </c>
      <c r="AT35" s="61"/>
      <c r="AU35" s="61"/>
      <c r="AV35" s="61"/>
      <c r="AW35" s="61"/>
      <c r="AX35" s="61">
        <f>AE35-AN35</f>
        <v>0</v>
      </c>
      <c r="AY35" s="61"/>
      <c r="AZ35" s="61"/>
      <c r="BA35" s="61"/>
      <c r="BB35" s="61"/>
      <c r="BC35" s="61"/>
      <c r="BD35" s="61"/>
      <c r="BE35" s="61">
        <f>AS35+AX35</f>
        <v>-2</v>
      </c>
      <c r="BF35" s="61"/>
      <c r="BG35" s="61"/>
      <c r="BH35" s="61"/>
      <c r="BI35" s="61"/>
      <c r="BJ35" s="61"/>
    </row>
    <row r="36" spans="1:62" ht="19.5" customHeight="1">
      <c r="A36" s="87" t="s">
        <v>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C36" s="84">
        <f>SUM(AC34:AD35)</f>
        <v>4675253</v>
      </c>
      <c r="AD36" s="84"/>
      <c r="AE36" s="62">
        <f>AE34+AE35</f>
        <v>23000</v>
      </c>
      <c r="AF36" s="64"/>
      <c r="AG36" s="63"/>
      <c r="AH36" s="62">
        <f>AC36+AE36</f>
        <v>4698253</v>
      </c>
      <c r="AI36" s="64"/>
      <c r="AJ36" s="63"/>
      <c r="AK36" s="84">
        <f>AK34+AK35</f>
        <v>4465956.9</v>
      </c>
      <c r="AL36" s="84"/>
      <c r="AM36" s="84"/>
      <c r="AN36" s="84">
        <f>AN34+AN35</f>
        <v>23000</v>
      </c>
      <c r="AO36" s="84"/>
      <c r="AP36" s="84">
        <f>AK36+AN36</f>
        <v>4488956.9</v>
      </c>
      <c r="AQ36" s="84"/>
      <c r="AR36" s="84"/>
      <c r="AS36" s="85">
        <f>SUM(AS34:AW35)</f>
        <v>-209296.09999999963</v>
      </c>
      <c r="AT36" s="85"/>
      <c r="AU36" s="85"/>
      <c r="AV36" s="85"/>
      <c r="AW36" s="85"/>
      <c r="AX36" s="61">
        <f>AE36-AN36</f>
        <v>0</v>
      </c>
      <c r="AY36" s="61"/>
      <c r="AZ36" s="61"/>
      <c r="BA36" s="61"/>
      <c r="BB36" s="61"/>
      <c r="BC36" s="61"/>
      <c r="BD36" s="61"/>
      <c r="BE36" s="85">
        <f>SUM(BE34:BJ35)</f>
        <v>-209296.09999999963</v>
      </c>
      <c r="BF36" s="85"/>
      <c r="BG36" s="85"/>
      <c r="BH36" s="85"/>
      <c r="BI36" s="85"/>
      <c r="BJ36" s="85"/>
    </row>
    <row r="37" spans="1:62" ht="22.5" customHeight="1">
      <c r="A37" s="86" t="s">
        <v>78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</row>
    <row r="38" spans="1:62" ht="19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</row>
    <row r="40" spans="1:64" ht="18">
      <c r="A40" s="73" t="s">
        <v>71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</row>
    <row r="41" spans="1:64" ht="18">
      <c r="A41" s="68" t="s">
        <v>18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48" ht="45" customHeight="1">
      <c r="A42" s="58" t="s">
        <v>14</v>
      </c>
      <c r="B42" s="58"/>
      <c r="C42" s="58"/>
      <c r="D42" s="91" t="s">
        <v>9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2"/>
      <c r="Y42" s="94" t="s">
        <v>64</v>
      </c>
      <c r="Z42" s="95"/>
      <c r="AA42" s="95"/>
      <c r="AB42" s="95"/>
      <c r="AC42" s="95"/>
      <c r="AD42" s="95"/>
      <c r="AE42" s="95"/>
      <c r="AF42" s="96"/>
      <c r="AG42" s="94" t="str">
        <f>AK30</f>
        <v>Касові видатки (надані кредити з бюджету)</v>
      </c>
      <c r="AH42" s="95"/>
      <c r="AI42" s="95"/>
      <c r="AJ42" s="95"/>
      <c r="AK42" s="95"/>
      <c r="AL42" s="95"/>
      <c r="AM42" s="95"/>
      <c r="AN42" s="96"/>
      <c r="AO42" s="94" t="str">
        <f>AS30</f>
        <v>Відхилення</v>
      </c>
      <c r="AP42" s="95"/>
      <c r="AQ42" s="95"/>
      <c r="AR42" s="95"/>
      <c r="AS42" s="95"/>
      <c r="AT42" s="95"/>
      <c r="AU42" s="95"/>
      <c r="AV42" s="96"/>
    </row>
    <row r="43" spans="1:48" ht="36.75" customHeight="1">
      <c r="A43" s="90"/>
      <c r="B43" s="90"/>
      <c r="C43" s="90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93"/>
      <c r="Y43" s="97" t="str">
        <f>AC31</f>
        <v>загальний фонд</v>
      </c>
      <c r="Z43" s="91"/>
      <c r="AA43" s="92"/>
      <c r="AB43" s="97" t="str">
        <f>AE31</f>
        <v>спеціальний фонд</v>
      </c>
      <c r="AC43" s="91"/>
      <c r="AD43" s="92"/>
      <c r="AE43" s="97" t="str">
        <f>AH31</f>
        <v>усього</v>
      </c>
      <c r="AF43" s="92"/>
      <c r="AG43" s="97" t="str">
        <f>AK31</f>
        <v>загальний фонд</v>
      </c>
      <c r="AH43" s="92"/>
      <c r="AI43" s="97" t="str">
        <f>AN31</f>
        <v>спеціальний фонд</v>
      </c>
      <c r="AJ43" s="91"/>
      <c r="AK43" s="91"/>
      <c r="AL43" s="91"/>
      <c r="AM43" s="92"/>
      <c r="AN43" s="18" t="str">
        <f>AP31</f>
        <v>усього</v>
      </c>
      <c r="AO43" s="97" t="str">
        <f>AS31</f>
        <v>загальний фонд</v>
      </c>
      <c r="AP43" s="92"/>
      <c r="AQ43" s="97" t="str">
        <f>AX31</f>
        <v>спеціальний фонд</v>
      </c>
      <c r="AR43" s="92"/>
      <c r="AS43" s="97" t="str">
        <f>BE31</f>
        <v>усього</v>
      </c>
      <c r="AT43" s="91"/>
      <c r="AU43" s="91"/>
      <c r="AV43" s="92"/>
    </row>
    <row r="44" spans="1:48" ht="18">
      <c r="A44" s="98">
        <v>1</v>
      </c>
      <c r="B44" s="99"/>
      <c r="C44" s="100"/>
      <c r="D44" s="81">
        <v>2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81">
        <v>3</v>
      </c>
      <c r="Z44" s="82"/>
      <c r="AA44" s="83"/>
      <c r="AB44" s="81">
        <v>4</v>
      </c>
      <c r="AC44" s="82"/>
      <c r="AD44" s="83"/>
      <c r="AE44" s="81">
        <v>5</v>
      </c>
      <c r="AF44" s="83"/>
      <c r="AG44" s="81">
        <v>6</v>
      </c>
      <c r="AH44" s="83"/>
      <c r="AI44" s="81">
        <v>7</v>
      </c>
      <c r="AJ44" s="82"/>
      <c r="AK44" s="82"/>
      <c r="AL44" s="82"/>
      <c r="AM44" s="83"/>
      <c r="AN44" s="15">
        <v>8</v>
      </c>
      <c r="AO44" s="81">
        <v>9</v>
      </c>
      <c r="AP44" s="83"/>
      <c r="AQ44" s="81">
        <v>10</v>
      </c>
      <c r="AR44" s="83"/>
      <c r="AS44" s="81">
        <v>11</v>
      </c>
      <c r="AT44" s="82"/>
      <c r="AU44" s="82"/>
      <c r="AV44" s="83"/>
    </row>
    <row r="45" spans="1:63" s="7" customFormat="1" ht="39" customHeight="1">
      <c r="A45" s="101">
        <v>1</v>
      </c>
      <c r="B45" s="101"/>
      <c r="C45" s="101"/>
      <c r="D45" s="102" t="s">
        <v>122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  <c r="Y45" s="104">
        <v>13800</v>
      </c>
      <c r="Z45" s="105"/>
      <c r="AA45" s="106"/>
      <c r="AB45" s="104">
        <v>23000</v>
      </c>
      <c r="AC45" s="105"/>
      <c r="AD45" s="106"/>
      <c r="AE45" s="104">
        <f>Y45+AB45</f>
        <v>36800</v>
      </c>
      <c r="AF45" s="106"/>
      <c r="AG45" s="104">
        <v>13798</v>
      </c>
      <c r="AH45" s="106"/>
      <c r="AI45" s="107">
        <v>23000</v>
      </c>
      <c r="AJ45" s="108"/>
      <c r="AK45" s="108"/>
      <c r="AL45" s="108"/>
      <c r="AM45" s="109"/>
      <c r="AN45" s="45">
        <f>AG45+AI45</f>
        <v>36798</v>
      </c>
      <c r="AO45" s="104">
        <f>AG45-Y45</f>
        <v>-2</v>
      </c>
      <c r="AP45" s="106"/>
      <c r="AQ45" s="104">
        <f>AI45-AB45</f>
        <v>0</v>
      </c>
      <c r="AR45" s="106"/>
      <c r="AS45" s="104">
        <f>AO45+AQ45</f>
        <v>-2</v>
      </c>
      <c r="AT45" s="105"/>
      <c r="AU45" s="105"/>
      <c r="AV45" s="106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1:48" ht="18">
      <c r="A46" s="110" t="s">
        <v>8</v>
      </c>
      <c r="B46" s="110"/>
      <c r="C46" s="110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>
        <f>Y45</f>
        <v>13800</v>
      </c>
      <c r="Z46" s="113"/>
      <c r="AA46" s="114"/>
      <c r="AB46" s="112">
        <f>AB45</f>
        <v>23000</v>
      </c>
      <c r="AC46" s="113"/>
      <c r="AD46" s="114"/>
      <c r="AE46" s="112">
        <f>Y46+AB46</f>
        <v>36800</v>
      </c>
      <c r="AF46" s="114"/>
      <c r="AG46" s="112">
        <f>AG45</f>
        <v>13798</v>
      </c>
      <c r="AH46" s="114"/>
      <c r="AI46" s="112">
        <f>AI45</f>
        <v>23000</v>
      </c>
      <c r="AJ46" s="113"/>
      <c r="AK46" s="113"/>
      <c r="AL46" s="113"/>
      <c r="AM46" s="114"/>
      <c r="AN46" s="33">
        <f>AG46+AI46</f>
        <v>36798</v>
      </c>
      <c r="AO46" s="112">
        <f>AO45</f>
        <v>-2</v>
      </c>
      <c r="AP46" s="114"/>
      <c r="AQ46" s="112">
        <v>0</v>
      </c>
      <c r="AR46" s="114"/>
      <c r="AS46" s="112">
        <f>AO46+AQ46</f>
        <v>-2</v>
      </c>
      <c r="AT46" s="113"/>
      <c r="AU46" s="113"/>
      <c r="AV46" s="114"/>
    </row>
    <row r="48" spans="1:64" ht="18">
      <c r="A48" s="69" t="s">
        <v>72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</row>
    <row r="50" spans="1:64" ht="56.25" customHeight="1">
      <c r="A50" s="74" t="s">
        <v>14</v>
      </c>
      <c r="B50" s="75"/>
      <c r="C50" s="75"/>
      <c r="D50" s="75"/>
      <c r="E50" s="75"/>
      <c r="F50" s="76"/>
      <c r="G50" s="74" t="s">
        <v>74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6"/>
      <c r="Z50" s="74" t="s">
        <v>10</v>
      </c>
      <c r="AA50" s="75"/>
      <c r="AB50" s="75"/>
      <c r="AC50" s="75"/>
      <c r="AD50" s="76"/>
      <c r="AE50" s="58" t="s">
        <v>11</v>
      </c>
      <c r="AF50" s="58"/>
      <c r="AG50" s="58"/>
      <c r="AH50" s="58"/>
      <c r="AI50" s="82" t="s">
        <v>64</v>
      </c>
      <c r="AJ50" s="82"/>
      <c r="AK50" s="82"/>
      <c r="AL50" s="82"/>
      <c r="AM50" s="82"/>
      <c r="AN50" s="82"/>
      <c r="AO50" s="82"/>
      <c r="AP50" s="83"/>
      <c r="AQ50" s="58" t="s">
        <v>73</v>
      </c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24"/>
      <c r="BG50" s="24"/>
      <c r="BH50" s="115" t="s">
        <v>70</v>
      </c>
      <c r="BI50" s="115"/>
      <c r="BJ50" s="115"/>
      <c r="BK50" s="115"/>
      <c r="BL50" s="116"/>
    </row>
    <row r="51" spans="1:64" ht="63" customHeight="1">
      <c r="A51" s="77"/>
      <c r="B51" s="78"/>
      <c r="C51" s="78"/>
      <c r="D51" s="78"/>
      <c r="E51" s="78"/>
      <c r="F51" s="79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9"/>
      <c r="Z51" s="77"/>
      <c r="AA51" s="78"/>
      <c r="AB51" s="78"/>
      <c r="AC51" s="78"/>
      <c r="AD51" s="79"/>
      <c r="AE51" s="58"/>
      <c r="AF51" s="58"/>
      <c r="AG51" s="58"/>
      <c r="AH51" s="58"/>
      <c r="AI51" s="83" t="str">
        <f>AK31</f>
        <v>загальний фонд</v>
      </c>
      <c r="AJ51" s="58"/>
      <c r="AK51" s="58"/>
      <c r="AL51" s="58"/>
      <c r="AM51" s="58"/>
      <c r="AN51" s="15" t="str">
        <f>AI43</f>
        <v>спеціальний фонд</v>
      </c>
      <c r="AO51" s="58" t="str">
        <f>AN43</f>
        <v>усього</v>
      </c>
      <c r="AP51" s="58"/>
      <c r="AQ51" s="81" t="str">
        <f>AI51</f>
        <v>загальний фонд</v>
      </c>
      <c r="AR51" s="82"/>
      <c r="AS51" s="83"/>
      <c r="AT51" s="81" t="str">
        <f>AN51</f>
        <v>спеціальний фонд</v>
      </c>
      <c r="AU51" s="82"/>
      <c r="AV51" s="82"/>
      <c r="AW51" s="82"/>
      <c r="AX51" s="82"/>
      <c r="AY51" s="83"/>
      <c r="AZ51" s="81" t="str">
        <f>AO51</f>
        <v>усього</v>
      </c>
      <c r="BA51" s="82"/>
      <c r="BB51" s="82"/>
      <c r="BC51" s="82"/>
      <c r="BD51" s="82"/>
      <c r="BE51" s="82"/>
      <c r="BF51" s="81" t="str">
        <f>AI51</f>
        <v>загальний фонд</v>
      </c>
      <c r="BG51" s="82"/>
      <c r="BH51" s="82"/>
      <c r="BI51" s="82"/>
      <c r="BJ51" s="83"/>
      <c r="BK51" s="16" t="str">
        <f>AT51</f>
        <v>спеціальний фонд</v>
      </c>
      <c r="BL51" s="25" t="str">
        <f>AO51</f>
        <v>усього</v>
      </c>
    </row>
    <row r="52" spans="1:64" ht="18">
      <c r="A52" s="58">
        <v>1</v>
      </c>
      <c r="B52" s="58"/>
      <c r="C52" s="58"/>
      <c r="D52" s="58"/>
      <c r="E52" s="58"/>
      <c r="F52" s="58"/>
      <c r="G52" s="58">
        <v>2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>
        <v>3</v>
      </c>
      <c r="AA52" s="58"/>
      <c r="AB52" s="58"/>
      <c r="AC52" s="58"/>
      <c r="AD52" s="58"/>
      <c r="AE52" s="58">
        <v>4</v>
      </c>
      <c r="AF52" s="58"/>
      <c r="AG52" s="58"/>
      <c r="AH52" s="58"/>
      <c r="AI52" s="58">
        <v>5</v>
      </c>
      <c r="AJ52" s="58"/>
      <c r="AK52" s="58"/>
      <c r="AL52" s="58"/>
      <c r="AM52" s="58"/>
      <c r="AN52" s="15">
        <v>6</v>
      </c>
      <c r="AO52" s="58">
        <v>7</v>
      </c>
      <c r="AP52" s="58"/>
      <c r="AQ52" s="58">
        <v>8</v>
      </c>
      <c r="AR52" s="58"/>
      <c r="AS52" s="58"/>
      <c r="AT52" s="58">
        <v>9</v>
      </c>
      <c r="AU52" s="58"/>
      <c r="AV52" s="58"/>
      <c r="AW52" s="58"/>
      <c r="AX52" s="58"/>
      <c r="AY52" s="58"/>
      <c r="AZ52" s="118">
        <v>10</v>
      </c>
      <c r="BA52" s="118"/>
      <c r="BB52" s="118"/>
      <c r="BC52" s="118"/>
      <c r="BD52" s="118"/>
      <c r="BE52" s="118"/>
      <c r="BF52" s="118">
        <v>11</v>
      </c>
      <c r="BG52" s="118"/>
      <c r="BH52" s="118"/>
      <c r="BI52" s="118"/>
      <c r="BJ52" s="118"/>
      <c r="BK52" s="9">
        <v>12</v>
      </c>
      <c r="BL52" s="9">
        <v>13</v>
      </c>
    </row>
    <row r="53" spans="1:64" ht="18">
      <c r="A53" s="81" t="s">
        <v>43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3"/>
    </row>
    <row r="54" spans="1:64" s="13" customFormat="1" ht="29.25" customHeight="1">
      <c r="A54" s="119">
        <v>1</v>
      </c>
      <c r="B54" s="120"/>
      <c r="C54" s="120"/>
      <c r="D54" s="120"/>
      <c r="E54" s="120"/>
      <c r="F54" s="120"/>
      <c r="G54" s="121" t="s">
        <v>21</v>
      </c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3"/>
      <c r="Z54" s="124"/>
      <c r="AA54" s="124"/>
      <c r="AB54" s="124"/>
      <c r="AC54" s="124"/>
      <c r="AD54" s="124"/>
      <c r="AE54" s="125"/>
      <c r="AF54" s="126"/>
      <c r="AG54" s="126"/>
      <c r="AH54" s="127"/>
      <c r="AI54" s="128"/>
      <c r="AJ54" s="128"/>
      <c r="AK54" s="128"/>
      <c r="AL54" s="128"/>
      <c r="AM54" s="128"/>
      <c r="AN54" s="20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29"/>
      <c r="BG54" s="129"/>
      <c r="BH54" s="129"/>
      <c r="BI54" s="129"/>
      <c r="BJ54" s="129"/>
      <c r="BK54" s="17"/>
      <c r="BL54" s="10"/>
    </row>
    <row r="55" spans="1:64" s="13" customFormat="1" ht="37.5" customHeight="1">
      <c r="A55" s="130" t="s">
        <v>26</v>
      </c>
      <c r="B55" s="131"/>
      <c r="C55" s="131"/>
      <c r="D55" s="131"/>
      <c r="E55" s="131"/>
      <c r="F55" s="132"/>
      <c r="G55" s="133" t="s">
        <v>44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5"/>
      <c r="Z55" s="136" t="s">
        <v>12</v>
      </c>
      <c r="AA55" s="136"/>
      <c r="AB55" s="136"/>
      <c r="AC55" s="136"/>
      <c r="AD55" s="136"/>
      <c r="AE55" s="137" t="s">
        <v>79</v>
      </c>
      <c r="AF55" s="138"/>
      <c r="AG55" s="138"/>
      <c r="AH55" s="138"/>
      <c r="AI55" s="139">
        <v>1</v>
      </c>
      <c r="AJ55" s="139"/>
      <c r="AK55" s="139"/>
      <c r="AL55" s="139"/>
      <c r="AM55" s="139"/>
      <c r="AN55" s="23"/>
      <c r="AO55" s="117">
        <v>1</v>
      </c>
      <c r="AP55" s="117"/>
      <c r="AQ55" s="117">
        <v>1</v>
      </c>
      <c r="AR55" s="117"/>
      <c r="AS55" s="117"/>
      <c r="AT55" s="117"/>
      <c r="AU55" s="117"/>
      <c r="AV55" s="117"/>
      <c r="AW55" s="117"/>
      <c r="AX55" s="117"/>
      <c r="AY55" s="117"/>
      <c r="AZ55" s="117">
        <f>AQ55+AT55</f>
        <v>1</v>
      </c>
      <c r="BA55" s="117"/>
      <c r="BB55" s="117"/>
      <c r="BC55" s="117"/>
      <c r="BD55" s="117"/>
      <c r="BE55" s="117"/>
      <c r="BF55" s="117">
        <v>0</v>
      </c>
      <c r="BG55" s="117"/>
      <c r="BH55" s="117"/>
      <c r="BI55" s="117"/>
      <c r="BJ55" s="117"/>
      <c r="BK55" s="27"/>
      <c r="BL55" s="10">
        <f>BF55</f>
        <v>0</v>
      </c>
    </row>
    <row r="56" spans="1:64" s="13" customFormat="1" ht="159" customHeight="1">
      <c r="A56" s="119" t="s">
        <v>27</v>
      </c>
      <c r="B56" s="119"/>
      <c r="C56" s="119"/>
      <c r="D56" s="119"/>
      <c r="E56" s="119"/>
      <c r="F56" s="119"/>
      <c r="G56" s="174" t="s">
        <v>45</v>
      </c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36" t="s">
        <v>37</v>
      </c>
      <c r="AA56" s="136"/>
      <c r="AB56" s="136"/>
      <c r="AC56" s="136"/>
      <c r="AD56" s="136"/>
      <c r="AE56" s="175" t="s">
        <v>80</v>
      </c>
      <c r="AF56" s="175"/>
      <c r="AG56" s="175"/>
      <c r="AH56" s="175"/>
      <c r="AI56" s="176">
        <v>42.5</v>
      </c>
      <c r="AJ56" s="176"/>
      <c r="AK56" s="176"/>
      <c r="AL56" s="176"/>
      <c r="AM56" s="176"/>
      <c r="AN56" s="22"/>
      <c r="AO56" s="176">
        <f>AI56+AN56</f>
        <v>42.5</v>
      </c>
      <c r="AP56" s="176"/>
      <c r="AQ56" s="176">
        <v>38</v>
      </c>
      <c r="AR56" s="176"/>
      <c r="AS56" s="176"/>
      <c r="AT56" s="176"/>
      <c r="AU56" s="176"/>
      <c r="AV56" s="176"/>
      <c r="AW56" s="176"/>
      <c r="AX56" s="176"/>
      <c r="AY56" s="176"/>
      <c r="AZ56" s="176">
        <v>38</v>
      </c>
      <c r="BA56" s="176"/>
      <c r="BB56" s="176"/>
      <c r="BC56" s="176"/>
      <c r="BD56" s="176"/>
      <c r="BE56" s="176"/>
      <c r="BF56" s="176">
        <f>AQ56-AI56</f>
        <v>-4.5</v>
      </c>
      <c r="BG56" s="176"/>
      <c r="BH56" s="176"/>
      <c r="BI56" s="176"/>
      <c r="BJ56" s="176"/>
      <c r="BK56" s="22"/>
      <c r="BL56" s="14">
        <f>BF56+BK56</f>
        <v>-4.5</v>
      </c>
    </row>
    <row r="57" spans="1:64" s="13" customFormat="1" ht="21" customHeight="1">
      <c r="A57" s="144" t="s">
        <v>110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6"/>
    </row>
    <row r="58" spans="1:64" ht="21.75" customHeight="1">
      <c r="A58" s="120" t="s">
        <v>81</v>
      </c>
      <c r="B58" s="120"/>
      <c r="C58" s="120"/>
      <c r="D58" s="120"/>
      <c r="E58" s="120"/>
      <c r="F58" s="120"/>
      <c r="G58" s="181" t="s">
        <v>15</v>
      </c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24"/>
      <c r="AA58" s="124"/>
      <c r="AB58" s="124"/>
      <c r="AC58" s="124"/>
      <c r="AD58" s="124"/>
      <c r="AE58" s="125"/>
      <c r="AF58" s="126"/>
      <c r="AG58" s="126"/>
      <c r="AH58" s="127"/>
      <c r="AI58" s="125"/>
      <c r="AJ58" s="126"/>
      <c r="AK58" s="126"/>
      <c r="AL58" s="126"/>
      <c r="AM58" s="127"/>
      <c r="AN58" s="20"/>
      <c r="AO58" s="177"/>
      <c r="AP58" s="178"/>
      <c r="AQ58" s="177"/>
      <c r="AR58" s="179"/>
      <c r="AS58" s="178"/>
      <c r="AT58" s="177"/>
      <c r="AU58" s="179"/>
      <c r="AV58" s="179"/>
      <c r="AW58" s="179"/>
      <c r="AX58" s="179"/>
      <c r="AY58" s="178"/>
      <c r="AZ58" s="180"/>
      <c r="BA58" s="180"/>
      <c r="BB58" s="180"/>
      <c r="BC58" s="180"/>
      <c r="BD58" s="180"/>
      <c r="BE58" s="180"/>
      <c r="BF58" s="118"/>
      <c r="BG58" s="118"/>
      <c r="BH58" s="118"/>
      <c r="BI58" s="118"/>
      <c r="BJ58" s="118"/>
      <c r="BK58" s="19"/>
      <c r="BL58" s="12"/>
    </row>
    <row r="59" spans="1:64" ht="36" customHeight="1">
      <c r="A59" s="147" t="s">
        <v>16</v>
      </c>
      <c r="B59" s="149"/>
      <c r="C59" s="149"/>
      <c r="D59" s="149"/>
      <c r="E59" s="149"/>
      <c r="F59" s="148"/>
      <c r="G59" s="133" t="s">
        <v>46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5"/>
      <c r="Z59" s="141" t="s">
        <v>12</v>
      </c>
      <c r="AA59" s="142"/>
      <c r="AB59" s="142"/>
      <c r="AC59" s="142"/>
      <c r="AD59" s="143"/>
      <c r="AE59" s="182" t="s">
        <v>49</v>
      </c>
      <c r="AF59" s="183"/>
      <c r="AG59" s="183"/>
      <c r="AH59" s="184"/>
      <c r="AI59" s="147" t="s">
        <v>82</v>
      </c>
      <c r="AJ59" s="149"/>
      <c r="AK59" s="149"/>
      <c r="AL59" s="149"/>
      <c r="AM59" s="148"/>
      <c r="AN59" s="28"/>
      <c r="AO59" s="147">
        <f>AI59+AN59</f>
        <v>50</v>
      </c>
      <c r="AP59" s="148"/>
      <c r="AQ59" s="147" t="s">
        <v>107</v>
      </c>
      <c r="AR59" s="149"/>
      <c r="AS59" s="148"/>
      <c r="AT59" s="147"/>
      <c r="AU59" s="149"/>
      <c r="AV59" s="149"/>
      <c r="AW59" s="149"/>
      <c r="AX59" s="149"/>
      <c r="AY59" s="148"/>
      <c r="AZ59" s="147">
        <f>AQ59+AT59</f>
        <v>94</v>
      </c>
      <c r="BA59" s="149"/>
      <c r="BB59" s="149"/>
      <c r="BC59" s="149"/>
      <c r="BD59" s="149"/>
      <c r="BE59" s="148"/>
      <c r="BF59" s="150">
        <f>AZ59-AO59</f>
        <v>44</v>
      </c>
      <c r="BG59" s="151"/>
      <c r="BH59" s="151"/>
      <c r="BI59" s="151"/>
      <c r="BJ59" s="152"/>
      <c r="BK59" s="32"/>
      <c r="BL59" s="32">
        <f>BF59+BK59</f>
        <v>44</v>
      </c>
    </row>
    <row r="60" spans="1:64" ht="21.75" customHeight="1">
      <c r="A60" s="147" t="s">
        <v>24</v>
      </c>
      <c r="B60" s="149"/>
      <c r="C60" s="149"/>
      <c r="D60" s="149"/>
      <c r="E60" s="149"/>
      <c r="F60" s="148"/>
      <c r="G60" s="133" t="s">
        <v>47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5"/>
      <c r="Z60" s="141" t="s">
        <v>12</v>
      </c>
      <c r="AA60" s="142"/>
      <c r="AB60" s="142"/>
      <c r="AC60" s="142"/>
      <c r="AD60" s="143"/>
      <c r="AE60" s="185"/>
      <c r="AF60" s="186"/>
      <c r="AG60" s="186"/>
      <c r="AH60" s="187"/>
      <c r="AI60" s="147" t="s">
        <v>83</v>
      </c>
      <c r="AJ60" s="149"/>
      <c r="AK60" s="149"/>
      <c r="AL60" s="149"/>
      <c r="AM60" s="148"/>
      <c r="AN60" s="28"/>
      <c r="AO60" s="147">
        <f>AI60+AN60</f>
        <v>25</v>
      </c>
      <c r="AP60" s="148"/>
      <c r="AQ60" s="147" t="s">
        <v>102</v>
      </c>
      <c r="AR60" s="149"/>
      <c r="AS60" s="148"/>
      <c r="AT60" s="147"/>
      <c r="AU60" s="149"/>
      <c r="AV60" s="149"/>
      <c r="AW60" s="149"/>
      <c r="AX60" s="149"/>
      <c r="AY60" s="148"/>
      <c r="AZ60" s="147">
        <f>AQ60+AT60</f>
        <v>55</v>
      </c>
      <c r="BA60" s="149"/>
      <c r="BB60" s="149"/>
      <c r="BC60" s="149"/>
      <c r="BD60" s="149"/>
      <c r="BE60" s="148"/>
      <c r="BF60" s="150">
        <f>AZ60-AO60</f>
        <v>30</v>
      </c>
      <c r="BG60" s="151"/>
      <c r="BH60" s="151"/>
      <c r="BI60" s="151"/>
      <c r="BJ60" s="152"/>
      <c r="BK60" s="32"/>
      <c r="BL60" s="32">
        <f>BF60+BK60</f>
        <v>30</v>
      </c>
    </row>
    <row r="61" spans="1:64" ht="33.75" customHeight="1">
      <c r="A61" s="119" t="s">
        <v>25</v>
      </c>
      <c r="B61" s="120"/>
      <c r="C61" s="120"/>
      <c r="D61" s="120"/>
      <c r="E61" s="120"/>
      <c r="F61" s="120"/>
      <c r="G61" s="140" t="s">
        <v>48</v>
      </c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1" t="s">
        <v>12</v>
      </c>
      <c r="AA61" s="142"/>
      <c r="AB61" s="142"/>
      <c r="AC61" s="142"/>
      <c r="AD61" s="143"/>
      <c r="AE61" s="188"/>
      <c r="AF61" s="189"/>
      <c r="AG61" s="189"/>
      <c r="AH61" s="190"/>
      <c r="AI61" s="120">
        <v>25</v>
      </c>
      <c r="AJ61" s="120"/>
      <c r="AK61" s="120"/>
      <c r="AL61" s="120"/>
      <c r="AM61" s="120"/>
      <c r="AN61" s="28"/>
      <c r="AO61" s="147">
        <f>AI61+AN61</f>
        <v>25</v>
      </c>
      <c r="AP61" s="148"/>
      <c r="AQ61" s="120" t="s">
        <v>108</v>
      </c>
      <c r="AR61" s="120"/>
      <c r="AS61" s="120"/>
      <c r="AT61" s="120"/>
      <c r="AU61" s="120"/>
      <c r="AV61" s="120"/>
      <c r="AW61" s="120"/>
      <c r="AX61" s="120"/>
      <c r="AY61" s="120"/>
      <c r="AZ61" s="147">
        <f>AQ61+AT61</f>
        <v>39</v>
      </c>
      <c r="BA61" s="149"/>
      <c r="BB61" s="149"/>
      <c r="BC61" s="149"/>
      <c r="BD61" s="149"/>
      <c r="BE61" s="148"/>
      <c r="BF61" s="150">
        <f>AZ61-AO61</f>
        <v>14</v>
      </c>
      <c r="BG61" s="151"/>
      <c r="BH61" s="151"/>
      <c r="BI61" s="151"/>
      <c r="BJ61" s="152"/>
      <c r="BK61" s="28"/>
      <c r="BL61" s="32">
        <f>BF61+BK61</f>
        <v>14</v>
      </c>
    </row>
    <row r="62" spans="1:64" ht="37.5" customHeight="1">
      <c r="A62" s="153" t="s">
        <v>106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5"/>
    </row>
    <row r="63" spans="1:64" ht="18">
      <c r="A63" s="119" t="s">
        <v>6</v>
      </c>
      <c r="B63" s="120"/>
      <c r="C63" s="120"/>
      <c r="D63" s="120"/>
      <c r="E63" s="120"/>
      <c r="F63" s="120"/>
      <c r="G63" s="156" t="s">
        <v>59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36"/>
      <c r="AA63" s="136"/>
      <c r="AB63" s="136"/>
      <c r="AC63" s="136"/>
      <c r="AD63" s="136"/>
      <c r="AE63" s="157"/>
      <c r="AF63" s="158"/>
      <c r="AG63" s="158"/>
      <c r="AH63" s="159"/>
      <c r="AI63" s="157"/>
      <c r="AJ63" s="158"/>
      <c r="AK63" s="158"/>
      <c r="AL63" s="158"/>
      <c r="AM63" s="159"/>
      <c r="AN63" s="21"/>
      <c r="AO63" s="157"/>
      <c r="AP63" s="159"/>
      <c r="AQ63" s="157"/>
      <c r="AR63" s="158"/>
      <c r="AS63" s="159"/>
      <c r="AT63" s="157"/>
      <c r="AU63" s="158"/>
      <c r="AV63" s="158"/>
      <c r="AW63" s="158"/>
      <c r="AX63" s="158"/>
      <c r="AY63" s="159"/>
      <c r="AZ63" s="136"/>
      <c r="BA63" s="136"/>
      <c r="BB63" s="136"/>
      <c r="BC63" s="136"/>
      <c r="BD63" s="136"/>
      <c r="BE63" s="136"/>
      <c r="BF63" s="160"/>
      <c r="BG63" s="160"/>
      <c r="BH63" s="160"/>
      <c r="BI63" s="160"/>
      <c r="BJ63" s="160"/>
      <c r="BK63" s="26"/>
      <c r="BL63" s="10"/>
    </row>
    <row r="64" spans="1:64" ht="87" customHeight="1">
      <c r="A64" s="130" t="s">
        <v>22</v>
      </c>
      <c r="B64" s="131"/>
      <c r="C64" s="131"/>
      <c r="D64" s="131"/>
      <c r="E64" s="131"/>
      <c r="F64" s="132"/>
      <c r="G64" s="191" t="s">
        <v>50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3"/>
      <c r="Z64" s="157" t="s">
        <v>92</v>
      </c>
      <c r="AA64" s="158"/>
      <c r="AB64" s="158"/>
      <c r="AC64" s="158"/>
      <c r="AD64" s="159"/>
      <c r="AE64" s="157" t="s">
        <v>93</v>
      </c>
      <c r="AF64" s="158"/>
      <c r="AG64" s="158"/>
      <c r="AH64" s="159"/>
      <c r="AI64" s="62">
        <f>AC34/50</f>
        <v>93229.06</v>
      </c>
      <c r="AJ64" s="64"/>
      <c r="AK64" s="64"/>
      <c r="AL64" s="64"/>
      <c r="AM64" s="63"/>
      <c r="AN64" s="31"/>
      <c r="AO64" s="62">
        <f aca="true" t="shared" si="0" ref="AO64:AO69">AI64+AN64</f>
        <v>93229.06</v>
      </c>
      <c r="AP64" s="63"/>
      <c r="AQ64" s="62">
        <f>AK34/AQ59</f>
        <v>47363.392553191494</v>
      </c>
      <c r="AR64" s="64"/>
      <c r="AS64" s="63"/>
      <c r="AT64" s="62"/>
      <c r="AU64" s="64"/>
      <c r="AV64" s="64"/>
      <c r="AW64" s="64"/>
      <c r="AX64" s="64"/>
      <c r="AY64" s="63"/>
      <c r="AZ64" s="62">
        <f aca="true" t="shared" si="1" ref="AZ64:AZ69">AQ64+AT64</f>
        <v>47363.392553191494</v>
      </c>
      <c r="BA64" s="64"/>
      <c r="BB64" s="64"/>
      <c r="BC64" s="64"/>
      <c r="BD64" s="64"/>
      <c r="BE64" s="63"/>
      <c r="BF64" s="61">
        <f aca="true" t="shared" si="2" ref="BF64:BF69">AZ64-AO64</f>
        <v>-45865.667446808504</v>
      </c>
      <c r="BG64" s="61"/>
      <c r="BH64" s="61"/>
      <c r="BI64" s="61"/>
      <c r="BJ64" s="61"/>
      <c r="BK64" s="35"/>
      <c r="BL64" s="34">
        <f>BF64+BK64</f>
        <v>-45865.667446808504</v>
      </c>
    </row>
    <row r="65" spans="1:64" ht="102" customHeight="1">
      <c r="A65" s="130" t="s">
        <v>28</v>
      </c>
      <c r="B65" s="131"/>
      <c r="C65" s="131"/>
      <c r="D65" s="131"/>
      <c r="E65" s="131"/>
      <c r="F65" s="132"/>
      <c r="G65" s="191" t="s">
        <v>47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3"/>
      <c r="Z65" s="157" t="s">
        <v>92</v>
      </c>
      <c r="AA65" s="158"/>
      <c r="AB65" s="158"/>
      <c r="AC65" s="158"/>
      <c r="AD65" s="159"/>
      <c r="AE65" s="157" t="s">
        <v>94</v>
      </c>
      <c r="AF65" s="158"/>
      <c r="AG65" s="158"/>
      <c r="AH65" s="159"/>
      <c r="AI65" s="62">
        <f>AC34/50</f>
        <v>93229.06</v>
      </c>
      <c r="AJ65" s="64"/>
      <c r="AK65" s="64"/>
      <c r="AL65" s="64"/>
      <c r="AM65" s="63"/>
      <c r="AN65" s="31"/>
      <c r="AO65" s="62">
        <f t="shared" si="0"/>
        <v>93229.06</v>
      </c>
      <c r="AP65" s="63"/>
      <c r="AQ65" s="62">
        <f>AK34/AQ59</f>
        <v>47363.392553191494</v>
      </c>
      <c r="AR65" s="64"/>
      <c r="AS65" s="63"/>
      <c r="AT65" s="62"/>
      <c r="AU65" s="64"/>
      <c r="AV65" s="64"/>
      <c r="AW65" s="64"/>
      <c r="AX65" s="64"/>
      <c r="AY65" s="63"/>
      <c r="AZ65" s="62">
        <f t="shared" si="1"/>
        <v>47363.392553191494</v>
      </c>
      <c r="BA65" s="64"/>
      <c r="BB65" s="64"/>
      <c r="BC65" s="64"/>
      <c r="BD65" s="64"/>
      <c r="BE65" s="63"/>
      <c r="BF65" s="61">
        <f t="shared" si="2"/>
        <v>-45865.667446808504</v>
      </c>
      <c r="BG65" s="61"/>
      <c r="BH65" s="61"/>
      <c r="BI65" s="61"/>
      <c r="BJ65" s="61"/>
      <c r="BK65" s="35"/>
      <c r="BL65" s="34">
        <f>BF65+BK65</f>
        <v>-45865.667446808504</v>
      </c>
    </row>
    <row r="66" spans="1:64" ht="88.5" customHeight="1">
      <c r="A66" s="130" t="s">
        <v>29</v>
      </c>
      <c r="B66" s="131"/>
      <c r="C66" s="131"/>
      <c r="D66" s="131"/>
      <c r="E66" s="131"/>
      <c r="F66" s="132"/>
      <c r="G66" s="191" t="s">
        <v>48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3"/>
      <c r="Z66" s="157" t="s">
        <v>92</v>
      </c>
      <c r="AA66" s="158"/>
      <c r="AB66" s="158"/>
      <c r="AC66" s="158"/>
      <c r="AD66" s="159"/>
      <c r="AE66" s="157" t="s">
        <v>95</v>
      </c>
      <c r="AF66" s="158"/>
      <c r="AG66" s="158"/>
      <c r="AH66" s="159"/>
      <c r="AI66" s="62">
        <f>AC34/50</f>
        <v>93229.06</v>
      </c>
      <c r="AJ66" s="64"/>
      <c r="AK66" s="64"/>
      <c r="AL66" s="64"/>
      <c r="AM66" s="63"/>
      <c r="AN66" s="31"/>
      <c r="AO66" s="62">
        <f t="shared" si="0"/>
        <v>93229.06</v>
      </c>
      <c r="AP66" s="63"/>
      <c r="AQ66" s="62">
        <f>AK34/AQ59</f>
        <v>47363.392553191494</v>
      </c>
      <c r="AR66" s="64"/>
      <c r="AS66" s="63"/>
      <c r="AT66" s="62"/>
      <c r="AU66" s="64"/>
      <c r="AV66" s="64"/>
      <c r="AW66" s="64"/>
      <c r="AX66" s="64"/>
      <c r="AY66" s="63"/>
      <c r="AZ66" s="62">
        <f t="shared" si="1"/>
        <v>47363.392553191494</v>
      </c>
      <c r="BA66" s="64"/>
      <c r="BB66" s="64"/>
      <c r="BC66" s="64"/>
      <c r="BD66" s="64"/>
      <c r="BE66" s="63"/>
      <c r="BF66" s="61">
        <f t="shared" si="2"/>
        <v>-45865.667446808504</v>
      </c>
      <c r="BG66" s="61"/>
      <c r="BH66" s="61"/>
      <c r="BI66" s="61"/>
      <c r="BJ66" s="61"/>
      <c r="BK66" s="35"/>
      <c r="BL66" s="34">
        <f>BF66+BK66</f>
        <v>-45865.667446808504</v>
      </c>
    </row>
    <row r="67" spans="1:64" ht="33" customHeight="1">
      <c r="A67" s="130" t="s">
        <v>30</v>
      </c>
      <c r="B67" s="131"/>
      <c r="C67" s="131"/>
      <c r="D67" s="131"/>
      <c r="E67" s="131"/>
      <c r="F67" s="132"/>
      <c r="G67" s="191" t="s">
        <v>51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3"/>
      <c r="Z67" s="157" t="s">
        <v>12</v>
      </c>
      <c r="AA67" s="158"/>
      <c r="AB67" s="158"/>
      <c r="AC67" s="158"/>
      <c r="AD67" s="159"/>
      <c r="AE67" s="200" t="s">
        <v>96</v>
      </c>
      <c r="AF67" s="201"/>
      <c r="AG67" s="201"/>
      <c r="AH67" s="202"/>
      <c r="AI67" s="194">
        <v>4</v>
      </c>
      <c r="AJ67" s="195"/>
      <c r="AK67" s="195"/>
      <c r="AL67" s="195"/>
      <c r="AM67" s="196"/>
      <c r="AN67" s="27"/>
      <c r="AO67" s="194">
        <f t="shared" si="0"/>
        <v>4</v>
      </c>
      <c r="AP67" s="196"/>
      <c r="AQ67" s="194">
        <v>3</v>
      </c>
      <c r="AR67" s="195"/>
      <c r="AS67" s="196"/>
      <c r="AT67" s="194"/>
      <c r="AU67" s="195"/>
      <c r="AV67" s="195"/>
      <c r="AW67" s="195"/>
      <c r="AX67" s="195"/>
      <c r="AY67" s="196"/>
      <c r="AZ67" s="194">
        <f t="shared" si="1"/>
        <v>3</v>
      </c>
      <c r="BA67" s="195"/>
      <c r="BB67" s="195"/>
      <c r="BC67" s="195"/>
      <c r="BD67" s="195"/>
      <c r="BE67" s="196"/>
      <c r="BF67" s="162">
        <f t="shared" si="2"/>
        <v>-1</v>
      </c>
      <c r="BG67" s="162"/>
      <c r="BH67" s="162"/>
      <c r="BI67" s="162"/>
      <c r="BJ67" s="162"/>
      <c r="BK67" s="30"/>
      <c r="BL67" s="10">
        <f>BF67</f>
        <v>-1</v>
      </c>
    </row>
    <row r="68" spans="1:64" ht="42" customHeight="1">
      <c r="A68" s="130" t="s">
        <v>31</v>
      </c>
      <c r="B68" s="131"/>
      <c r="C68" s="131"/>
      <c r="D68" s="131"/>
      <c r="E68" s="131"/>
      <c r="F68" s="132"/>
      <c r="G68" s="191" t="s">
        <v>47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3"/>
      <c r="Z68" s="157" t="s">
        <v>12</v>
      </c>
      <c r="AA68" s="158"/>
      <c r="AB68" s="158"/>
      <c r="AC68" s="158"/>
      <c r="AD68" s="159"/>
      <c r="AE68" s="203"/>
      <c r="AF68" s="204"/>
      <c r="AG68" s="204"/>
      <c r="AH68" s="205"/>
      <c r="AI68" s="194">
        <v>2</v>
      </c>
      <c r="AJ68" s="195"/>
      <c r="AK68" s="195"/>
      <c r="AL68" s="195"/>
      <c r="AM68" s="196"/>
      <c r="AN68" s="27"/>
      <c r="AO68" s="194">
        <f t="shared" si="0"/>
        <v>2</v>
      </c>
      <c r="AP68" s="196"/>
      <c r="AQ68" s="194">
        <v>0</v>
      </c>
      <c r="AR68" s="195"/>
      <c r="AS68" s="196"/>
      <c r="AT68" s="194"/>
      <c r="AU68" s="195"/>
      <c r="AV68" s="195"/>
      <c r="AW68" s="195"/>
      <c r="AX68" s="195"/>
      <c r="AY68" s="196"/>
      <c r="AZ68" s="194">
        <f t="shared" si="1"/>
        <v>0</v>
      </c>
      <c r="BA68" s="195"/>
      <c r="BB68" s="195"/>
      <c r="BC68" s="195"/>
      <c r="BD68" s="195"/>
      <c r="BE68" s="196"/>
      <c r="BF68" s="162">
        <f t="shared" si="2"/>
        <v>-2</v>
      </c>
      <c r="BG68" s="162"/>
      <c r="BH68" s="162"/>
      <c r="BI68" s="162"/>
      <c r="BJ68" s="162"/>
      <c r="BK68" s="30"/>
      <c r="BL68" s="10">
        <f>BF68</f>
        <v>-2</v>
      </c>
    </row>
    <row r="69" spans="1:64" ht="42" customHeight="1">
      <c r="A69" s="130" t="s">
        <v>32</v>
      </c>
      <c r="B69" s="131"/>
      <c r="C69" s="131"/>
      <c r="D69" s="131"/>
      <c r="E69" s="131"/>
      <c r="F69" s="132"/>
      <c r="G69" s="191" t="s">
        <v>48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3"/>
      <c r="Z69" s="157" t="s">
        <v>12</v>
      </c>
      <c r="AA69" s="158"/>
      <c r="AB69" s="158"/>
      <c r="AC69" s="158"/>
      <c r="AD69" s="159"/>
      <c r="AE69" s="206"/>
      <c r="AF69" s="207"/>
      <c r="AG69" s="207"/>
      <c r="AH69" s="208"/>
      <c r="AI69" s="194">
        <v>2</v>
      </c>
      <c r="AJ69" s="195"/>
      <c r="AK69" s="195"/>
      <c r="AL69" s="195"/>
      <c r="AM69" s="196"/>
      <c r="AN69" s="27"/>
      <c r="AO69" s="194">
        <f t="shared" si="0"/>
        <v>2</v>
      </c>
      <c r="AP69" s="196"/>
      <c r="AQ69" s="194">
        <v>3</v>
      </c>
      <c r="AR69" s="195"/>
      <c r="AS69" s="196"/>
      <c r="AT69" s="194"/>
      <c r="AU69" s="195"/>
      <c r="AV69" s="195"/>
      <c r="AW69" s="195"/>
      <c r="AX69" s="195"/>
      <c r="AY69" s="196"/>
      <c r="AZ69" s="194">
        <f t="shared" si="1"/>
        <v>3</v>
      </c>
      <c r="BA69" s="195"/>
      <c r="BB69" s="195"/>
      <c r="BC69" s="195"/>
      <c r="BD69" s="195"/>
      <c r="BE69" s="196"/>
      <c r="BF69" s="162">
        <f t="shared" si="2"/>
        <v>1</v>
      </c>
      <c r="BG69" s="162"/>
      <c r="BH69" s="162"/>
      <c r="BI69" s="162"/>
      <c r="BJ69" s="162"/>
      <c r="BK69" s="30"/>
      <c r="BL69" s="10">
        <f>BF69</f>
        <v>1</v>
      </c>
    </row>
    <row r="70" spans="1:64" ht="42" customHeight="1">
      <c r="A70" s="197" t="s">
        <v>109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9"/>
    </row>
    <row r="71" spans="1:64" ht="42" customHeight="1">
      <c r="A71" s="130" t="s">
        <v>84</v>
      </c>
      <c r="B71" s="131"/>
      <c r="C71" s="131"/>
      <c r="D71" s="131"/>
      <c r="E71" s="131"/>
      <c r="F71" s="132"/>
      <c r="G71" s="209" t="s">
        <v>23</v>
      </c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1"/>
      <c r="Z71" s="157"/>
      <c r="AA71" s="158"/>
      <c r="AB71" s="158"/>
      <c r="AC71" s="158"/>
      <c r="AD71" s="159"/>
      <c r="AE71" s="157"/>
      <c r="AF71" s="158"/>
      <c r="AG71" s="158"/>
      <c r="AH71" s="159"/>
      <c r="AI71" s="147"/>
      <c r="AJ71" s="149"/>
      <c r="AK71" s="149"/>
      <c r="AL71" s="149"/>
      <c r="AM71" s="148"/>
      <c r="AN71" s="29"/>
      <c r="AO71" s="147"/>
      <c r="AP71" s="148"/>
      <c r="AQ71" s="147"/>
      <c r="AR71" s="149"/>
      <c r="AS71" s="148"/>
      <c r="AT71" s="147"/>
      <c r="AU71" s="149"/>
      <c r="AV71" s="149"/>
      <c r="AW71" s="149"/>
      <c r="AX71" s="149"/>
      <c r="AY71" s="148"/>
      <c r="AZ71" s="147"/>
      <c r="BA71" s="149"/>
      <c r="BB71" s="149"/>
      <c r="BC71" s="149"/>
      <c r="BD71" s="149"/>
      <c r="BE71" s="148"/>
      <c r="BF71" s="212"/>
      <c r="BG71" s="115"/>
      <c r="BH71" s="115"/>
      <c r="BI71" s="115"/>
      <c r="BJ71" s="116"/>
      <c r="BK71" s="26"/>
      <c r="BL71" s="10"/>
    </row>
    <row r="72" spans="1:64" ht="24.75" customHeight="1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2"/>
    </row>
    <row r="73" spans="1:64" ht="42" customHeight="1">
      <c r="A73" s="130" t="s">
        <v>33</v>
      </c>
      <c r="B73" s="131"/>
      <c r="C73" s="131"/>
      <c r="D73" s="131"/>
      <c r="E73" s="131"/>
      <c r="F73" s="132"/>
      <c r="G73" s="191" t="s">
        <v>52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3"/>
      <c r="Z73" s="157" t="s">
        <v>36</v>
      </c>
      <c r="AA73" s="158"/>
      <c r="AB73" s="158"/>
      <c r="AC73" s="158"/>
      <c r="AD73" s="159"/>
      <c r="AE73" s="157" t="s">
        <v>97</v>
      </c>
      <c r="AF73" s="158"/>
      <c r="AG73" s="158"/>
      <c r="AH73" s="159"/>
      <c r="AI73" s="194" t="s">
        <v>75</v>
      </c>
      <c r="AJ73" s="195"/>
      <c r="AK73" s="195"/>
      <c r="AL73" s="195"/>
      <c r="AM73" s="196"/>
      <c r="AN73" s="27"/>
      <c r="AO73" s="194">
        <f aca="true" t="shared" si="3" ref="AO73:AO78">AI73+AN73</f>
        <v>100</v>
      </c>
      <c r="AP73" s="196"/>
      <c r="AQ73" s="194">
        <v>100</v>
      </c>
      <c r="AR73" s="195"/>
      <c r="AS73" s="196"/>
      <c r="AT73" s="194"/>
      <c r="AU73" s="195"/>
      <c r="AV73" s="195"/>
      <c r="AW73" s="195"/>
      <c r="AX73" s="195"/>
      <c r="AY73" s="196"/>
      <c r="AZ73" s="194">
        <f aca="true" t="shared" si="4" ref="AZ73:AZ78">AQ73+AT73</f>
        <v>100</v>
      </c>
      <c r="BA73" s="195"/>
      <c r="BB73" s="195"/>
      <c r="BC73" s="195"/>
      <c r="BD73" s="195"/>
      <c r="BE73" s="196"/>
      <c r="BF73" s="213">
        <f aca="true" t="shared" si="5" ref="BF73:BF78">AZ73-AO73</f>
        <v>0</v>
      </c>
      <c r="BG73" s="214"/>
      <c r="BH73" s="214"/>
      <c r="BI73" s="214"/>
      <c r="BJ73" s="215"/>
      <c r="BK73" s="30"/>
      <c r="BL73" s="10">
        <f aca="true" t="shared" si="6" ref="BL73:BL78">BF73+BK73</f>
        <v>0</v>
      </c>
    </row>
    <row r="74" spans="1:64" ht="42" customHeight="1">
      <c r="A74" s="119" t="s">
        <v>34</v>
      </c>
      <c r="B74" s="119"/>
      <c r="C74" s="119"/>
      <c r="D74" s="119"/>
      <c r="E74" s="119"/>
      <c r="F74" s="119"/>
      <c r="G74" s="140" t="s">
        <v>47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36" t="s">
        <v>36</v>
      </c>
      <c r="AA74" s="136"/>
      <c r="AB74" s="136"/>
      <c r="AC74" s="136"/>
      <c r="AD74" s="136"/>
      <c r="AE74" s="136" t="s">
        <v>97</v>
      </c>
      <c r="AF74" s="136"/>
      <c r="AG74" s="136"/>
      <c r="AH74" s="136"/>
      <c r="AI74" s="117" t="s">
        <v>75</v>
      </c>
      <c r="AJ74" s="117"/>
      <c r="AK74" s="117"/>
      <c r="AL74" s="117"/>
      <c r="AM74" s="117"/>
      <c r="AN74" s="27"/>
      <c r="AO74" s="117">
        <f t="shared" si="3"/>
        <v>100</v>
      </c>
      <c r="AP74" s="117"/>
      <c r="AQ74" s="117">
        <v>100</v>
      </c>
      <c r="AR74" s="117"/>
      <c r="AS74" s="117"/>
      <c r="AT74" s="117"/>
      <c r="AU74" s="117"/>
      <c r="AV74" s="117"/>
      <c r="AW74" s="117"/>
      <c r="AX74" s="117"/>
      <c r="AY74" s="117"/>
      <c r="AZ74" s="117">
        <f t="shared" si="4"/>
        <v>100</v>
      </c>
      <c r="BA74" s="117"/>
      <c r="BB74" s="117"/>
      <c r="BC74" s="117"/>
      <c r="BD74" s="117"/>
      <c r="BE74" s="117"/>
      <c r="BF74" s="162">
        <f t="shared" si="5"/>
        <v>0</v>
      </c>
      <c r="BG74" s="162"/>
      <c r="BH74" s="162"/>
      <c r="BI74" s="162"/>
      <c r="BJ74" s="162"/>
      <c r="BK74" s="30"/>
      <c r="BL74" s="10">
        <f t="shared" si="6"/>
        <v>0</v>
      </c>
    </row>
    <row r="75" spans="1:64" ht="42" customHeight="1">
      <c r="A75" s="119" t="s">
        <v>53</v>
      </c>
      <c r="B75" s="119"/>
      <c r="C75" s="119"/>
      <c r="D75" s="119"/>
      <c r="E75" s="119"/>
      <c r="F75" s="119"/>
      <c r="G75" s="140" t="s">
        <v>48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36" t="s">
        <v>36</v>
      </c>
      <c r="AA75" s="136"/>
      <c r="AB75" s="136"/>
      <c r="AC75" s="136"/>
      <c r="AD75" s="136"/>
      <c r="AE75" s="136" t="s">
        <v>97</v>
      </c>
      <c r="AF75" s="136"/>
      <c r="AG75" s="136"/>
      <c r="AH75" s="136"/>
      <c r="AI75" s="117" t="s">
        <v>75</v>
      </c>
      <c r="AJ75" s="117"/>
      <c r="AK75" s="117"/>
      <c r="AL75" s="117"/>
      <c r="AM75" s="117"/>
      <c r="AN75" s="27"/>
      <c r="AO75" s="117">
        <f t="shared" si="3"/>
        <v>100</v>
      </c>
      <c r="AP75" s="117"/>
      <c r="AQ75" s="117">
        <v>100</v>
      </c>
      <c r="AR75" s="117"/>
      <c r="AS75" s="117"/>
      <c r="AT75" s="117"/>
      <c r="AU75" s="117"/>
      <c r="AV75" s="117"/>
      <c r="AW75" s="117"/>
      <c r="AX75" s="117"/>
      <c r="AY75" s="117"/>
      <c r="AZ75" s="117">
        <f t="shared" si="4"/>
        <v>100</v>
      </c>
      <c r="BA75" s="117"/>
      <c r="BB75" s="117"/>
      <c r="BC75" s="117"/>
      <c r="BD75" s="117"/>
      <c r="BE75" s="117"/>
      <c r="BF75" s="162">
        <f t="shared" si="5"/>
        <v>0</v>
      </c>
      <c r="BG75" s="162"/>
      <c r="BH75" s="162"/>
      <c r="BI75" s="162"/>
      <c r="BJ75" s="162"/>
      <c r="BK75" s="30"/>
      <c r="BL75" s="10">
        <f t="shared" si="6"/>
        <v>0</v>
      </c>
    </row>
    <row r="76" spans="1:64" ht="194.25" customHeight="1">
      <c r="A76" s="119" t="s">
        <v>35</v>
      </c>
      <c r="B76" s="119"/>
      <c r="C76" s="119"/>
      <c r="D76" s="119"/>
      <c r="E76" s="119"/>
      <c r="F76" s="119"/>
      <c r="G76" s="140" t="s">
        <v>54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36" t="s">
        <v>36</v>
      </c>
      <c r="AA76" s="136"/>
      <c r="AB76" s="136"/>
      <c r="AC76" s="136"/>
      <c r="AD76" s="136"/>
      <c r="AE76" s="136" t="s">
        <v>98</v>
      </c>
      <c r="AF76" s="136"/>
      <c r="AG76" s="136"/>
      <c r="AH76" s="136"/>
      <c r="AI76" s="117">
        <v>8</v>
      </c>
      <c r="AJ76" s="117"/>
      <c r="AK76" s="117"/>
      <c r="AL76" s="117"/>
      <c r="AM76" s="117"/>
      <c r="AN76" s="27"/>
      <c r="AO76" s="117">
        <f t="shared" si="3"/>
        <v>8</v>
      </c>
      <c r="AP76" s="117"/>
      <c r="AQ76" s="117">
        <v>3</v>
      </c>
      <c r="AR76" s="117"/>
      <c r="AS76" s="117"/>
      <c r="AT76" s="117"/>
      <c r="AU76" s="117"/>
      <c r="AV76" s="117"/>
      <c r="AW76" s="117"/>
      <c r="AX76" s="117"/>
      <c r="AY76" s="117"/>
      <c r="AZ76" s="117">
        <f t="shared" si="4"/>
        <v>3</v>
      </c>
      <c r="BA76" s="117"/>
      <c r="BB76" s="117"/>
      <c r="BC76" s="117"/>
      <c r="BD76" s="117"/>
      <c r="BE76" s="117"/>
      <c r="BF76" s="162">
        <f>AQ76-AI76</f>
        <v>-5</v>
      </c>
      <c r="BG76" s="162"/>
      <c r="BH76" s="162"/>
      <c r="BI76" s="162"/>
      <c r="BJ76" s="162"/>
      <c r="BK76" s="30"/>
      <c r="BL76" s="10">
        <f t="shared" si="6"/>
        <v>-5</v>
      </c>
    </row>
    <row r="77" spans="1:64" ht="160.5" customHeight="1">
      <c r="A77" s="119" t="s">
        <v>38</v>
      </c>
      <c r="B77" s="119"/>
      <c r="C77" s="119"/>
      <c r="D77" s="119"/>
      <c r="E77" s="119"/>
      <c r="F77" s="119"/>
      <c r="G77" s="140" t="s">
        <v>55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36" t="s">
        <v>36</v>
      </c>
      <c r="AA77" s="136"/>
      <c r="AB77" s="136"/>
      <c r="AC77" s="136"/>
      <c r="AD77" s="136"/>
      <c r="AE77" s="136" t="s">
        <v>99</v>
      </c>
      <c r="AF77" s="136"/>
      <c r="AG77" s="136"/>
      <c r="AH77" s="136"/>
      <c r="AI77" s="117">
        <v>8</v>
      </c>
      <c r="AJ77" s="117"/>
      <c r="AK77" s="117"/>
      <c r="AL77" s="117"/>
      <c r="AM77" s="117"/>
      <c r="AN77" s="27"/>
      <c r="AO77" s="117">
        <f t="shared" si="3"/>
        <v>8</v>
      </c>
      <c r="AP77" s="117"/>
      <c r="AQ77" s="117">
        <v>0</v>
      </c>
      <c r="AR77" s="117"/>
      <c r="AS77" s="117"/>
      <c r="AT77" s="117"/>
      <c r="AU77" s="117"/>
      <c r="AV77" s="117"/>
      <c r="AW77" s="117"/>
      <c r="AX77" s="117"/>
      <c r="AY77" s="117"/>
      <c r="AZ77" s="117">
        <f t="shared" si="4"/>
        <v>0</v>
      </c>
      <c r="BA77" s="117"/>
      <c r="BB77" s="117"/>
      <c r="BC77" s="117"/>
      <c r="BD77" s="117"/>
      <c r="BE77" s="117"/>
      <c r="BF77" s="162">
        <f t="shared" si="5"/>
        <v>-8</v>
      </c>
      <c r="BG77" s="162"/>
      <c r="BH77" s="162"/>
      <c r="BI77" s="162"/>
      <c r="BJ77" s="162"/>
      <c r="BK77" s="30"/>
      <c r="BL77" s="10">
        <f t="shared" si="6"/>
        <v>-8</v>
      </c>
    </row>
    <row r="78" spans="1:64" ht="141" customHeight="1">
      <c r="A78" s="119" t="s">
        <v>57</v>
      </c>
      <c r="B78" s="120"/>
      <c r="C78" s="120"/>
      <c r="D78" s="120"/>
      <c r="E78" s="120"/>
      <c r="F78" s="120"/>
      <c r="G78" s="140" t="s">
        <v>56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36" t="s">
        <v>36</v>
      </c>
      <c r="AA78" s="136"/>
      <c r="AB78" s="136"/>
      <c r="AC78" s="136"/>
      <c r="AD78" s="136"/>
      <c r="AE78" s="161" t="s">
        <v>100</v>
      </c>
      <c r="AF78" s="161"/>
      <c r="AG78" s="161"/>
      <c r="AH78" s="161"/>
      <c r="AI78" s="117">
        <v>8</v>
      </c>
      <c r="AJ78" s="117"/>
      <c r="AK78" s="117"/>
      <c r="AL78" s="117"/>
      <c r="AM78" s="117"/>
      <c r="AN78" s="27"/>
      <c r="AO78" s="117">
        <f t="shared" si="3"/>
        <v>8</v>
      </c>
      <c r="AP78" s="117"/>
      <c r="AQ78" s="117">
        <v>8</v>
      </c>
      <c r="AR78" s="117"/>
      <c r="AS78" s="117"/>
      <c r="AT78" s="117"/>
      <c r="AU78" s="117"/>
      <c r="AV78" s="117"/>
      <c r="AW78" s="117"/>
      <c r="AX78" s="117"/>
      <c r="AY78" s="117"/>
      <c r="AZ78" s="117">
        <f t="shared" si="4"/>
        <v>8</v>
      </c>
      <c r="BA78" s="117"/>
      <c r="BB78" s="117"/>
      <c r="BC78" s="117"/>
      <c r="BD78" s="117"/>
      <c r="BE78" s="117"/>
      <c r="BF78" s="162">
        <f t="shared" si="5"/>
        <v>0</v>
      </c>
      <c r="BG78" s="162"/>
      <c r="BH78" s="162"/>
      <c r="BI78" s="162"/>
      <c r="BJ78" s="162"/>
      <c r="BK78" s="27"/>
      <c r="BL78" s="10">
        <f t="shared" si="6"/>
        <v>0</v>
      </c>
    </row>
    <row r="79" spans="1:64" ht="60" customHeight="1">
      <c r="A79" s="163" t="s">
        <v>103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</row>
    <row r="80" spans="1:64" ht="60" customHeight="1">
      <c r="A80" s="218" t="s">
        <v>105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</row>
    <row r="81" spans="1:64" ht="60" customHeight="1">
      <c r="A81" s="164">
        <v>1</v>
      </c>
      <c r="B81" s="164"/>
      <c r="C81" s="164"/>
      <c r="D81" s="164"/>
      <c r="E81" s="164"/>
      <c r="F81" s="164"/>
      <c r="G81" s="165" t="s">
        <v>21</v>
      </c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6"/>
      <c r="AA81" s="166"/>
      <c r="AB81" s="166"/>
      <c r="AC81" s="166"/>
      <c r="AD81" s="166"/>
      <c r="AE81" s="166"/>
      <c r="AF81" s="166"/>
      <c r="AG81" s="166"/>
      <c r="AH81" s="166"/>
      <c r="AI81" s="217"/>
      <c r="AJ81" s="217"/>
      <c r="AK81" s="217"/>
      <c r="AL81" s="217"/>
      <c r="AM81" s="217"/>
      <c r="AN81" s="3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37"/>
      <c r="BL81" s="37"/>
    </row>
    <row r="82" spans="1:64" ht="143.25" customHeight="1">
      <c r="A82" s="120" t="s">
        <v>26</v>
      </c>
      <c r="B82" s="120"/>
      <c r="C82" s="120"/>
      <c r="D82" s="120"/>
      <c r="E82" s="120"/>
      <c r="F82" s="120"/>
      <c r="G82" s="220" t="s">
        <v>111</v>
      </c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136" t="s">
        <v>92</v>
      </c>
      <c r="AA82" s="136"/>
      <c r="AB82" s="136"/>
      <c r="AC82" s="136"/>
      <c r="AD82" s="136"/>
      <c r="AE82" s="161" t="s">
        <v>117</v>
      </c>
      <c r="AF82" s="161"/>
      <c r="AG82" s="161"/>
      <c r="AH82" s="161"/>
      <c r="AI82" s="166">
        <v>13800</v>
      </c>
      <c r="AJ82" s="166"/>
      <c r="AK82" s="166"/>
      <c r="AL82" s="166"/>
      <c r="AM82" s="166"/>
      <c r="AN82" s="29" t="s">
        <v>119</v>
      </c>
      <c r="AO82" s="166">
        <f>AI82+AN82</f>
        <v>36800</v>
      </c>
      <c r="AP82" s="166"/>
      <c r="AQ82" s="166">
        <v>13798</v>
      </c>
      <c r="AR82" s="166"/>
      <c r="AS82" s="166"/>
      <c r="AT82" s="166">
        <v>23000</v>
      </c>
      <c r="AU82" s="166"/>
      <c r="AV82" s="166"/>
      <c r="AW82" s="166"/>
      <c r="AX82" s="166"/>
      <c r="AY82" s="166"/>
      <c r="AZ82" s="166">
        <f>AQ82+AT82</f>
        <v>36798</v>
      </c>
      <c r="BA82" s="166"/>
      <c r="BB82" s="166"/>
      <c r="BC82" s="166"/>
      <c r="BD82" s="166"/>
      <c r="BE82" s="166"/>
      <c r="BF82" s="166">
        <f>AQ82-AI82</f>
        <v>-2</v>
      </c>
      <c r="BG82" s="166"/>
      <c r="BH82" s="166"/>
      <c r="BI82" s="166"/>
      <c r="BJ82" s="166"/>
      <c r="BK82" s="36">
        <f>AT82-AN82</f>
        <v>0</v>
      </c>
      <c r="BL82" s="36">
        <f>BF82+BK82</f>
        <v>-2</v>
      </c>
    </row>
    <row r="83" spans="1:64" ht="42" customHeight="1">
      <c r="A83" s="147" t="s">
        <v>133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8"/>
    </row>
    <row r="84" spans="1:64" ht="60" customHeight="1">
      <c r="A84" s="216" t="s">
        <v>81</v>
      </c>
      <c r="B84" s="216"/>
      <c r="C84" s="216"/>
      <c r="D84" s="216"/>
      <c r="E84" s="216"/>
      <c r="F84" s="216"/>
      <c r="G84" s="219" t="s">
        <v>15</v>
      </c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136"/>
      <c r="AA84" s="136"/>
      <c r="AB84" s="136"/>
      <c r="AC84" s="136"/>
      <c r="AD84" s="136"/>
      <c r="AE84" s="161"/>
      <c r="AF84" s="161"/>
      <c r="AG84" s="161"/>
      <c r="AH84" s="161"/>
      <c r="AI84" s="166"/>
      <c r="AJ84" s="166"/>
      <c r="AK84" s="166"/>
      <c r="AL84" s="166"/>
      <c r="AM84" s="166"/>
      <c r="AN84" s="29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36"/>
      <c r="BL84" s="36"/>
    </row>
    <row r="85" spans="1:64" ht="60" customHeight="1">
      <c r="A85" s="120" t="s">
        <v>16</v>
      </c>
      <c r="B85" s="120"/>
      <c r="C85" s="120"/>
      <c r="D85" s="120"/>
      <c r="E85" s="120"/>
      <c r="F85" s="120"/>
      <c r="G85" s="140" t="s">
        <v>112</v>
      </c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36" t="s">
        <v>37</v>
      </c>
      <c r="AA85" s="136"/>
      <c r="AB85" s="136"/>
      <c r="AC85" s="136"/>
      <c r="AD85" s="136"/>
      <c r="AE85" s="161" t="s">
        <v>118</v>
      </c>
      <c r="AF85" s="161"/>
      <c r="AG85" s="161"/>
      <c r="AH85" s="161"/>
      <c r="AI85" s="166">
        <v>36</v>
      </c>
      <c r="AJ85" s="166"/>
      <c r="AK85" s="166"/>
      <c r="AL85" s="166"/>
      <c r="AM85" s="166"/>
      <c r="AN85" s="29" t="s">
        <v>120</v>
      </c>
      <c r="AO85" s="166">
        <f>AI85+AN85</f>
        <v>37</v>
      </c>
      <c r="AP85" s="166"/>
      <c r="AQ85" s="166">
        <v>36</v>
      </c>
      <c r="AR85" s="166"/>
      <c r="AS85" s="166"/>
      <c r="AT85" s="166">
        <v>1</v>
      </c>
      <c r="AU85" s="166"/>
      <c r="AV85" s="166"/>
      <c r="AW85" s="166"/>
      <c r="AX85" s="166"/>
      <c r="AY85" s="166"/>
      <c r="AZ85" s="166">
        <f>AQ85+AT85</f>
        <v>37</v>
      </c>
      <c r="BA85" s="166"/>
      <c r="BB85" s="166"/>
      <c r="BC85" s="166"/>
      <c r="BD85" s="166"/>
      <c r="BE85" s="166"/>
      <c r="BF85" s="166">
        <f>AQ85-AI85</f>
        <v>0</v>
      </c>
      <c r="BG85" s="166"/>
      <c r="BH85" s="166"/>
      <c r="BI85" s="166"/>
      <c r="BJ85" s="166"/>
      <c r="BK85" s="36">
        <f>AT85-AN85</f>
        <v>0</v>
      </c>
      <c r="BL85" s="36">
        <f>BF85+BK85</f>
        <v>0</v>
      </c>
    </row>
    <row r="86" spans="1:64" ht="60" customHeight="1">
      <c r="A86" s="130" t="s">
        <v>134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8"/>
    </row>
    <row r="87" spans="1:64" ht="60" customHeight="1">
      <c r="A87" s="216" t="s">
        <v>85</v>
      </c>
      <c r="B87" s="216"/>
      <c r="C87" s="216"/>
      <c r="D87" s="216"/>
      <c r="E87" s="216"/>
      <c r="F87" s="216"/>
      <c r="G87" s="219" t="s">
        <v>113</v>
      </c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136"/>
      <c r="AA87" s="136"/>
      <c r="AB87" s="136"/>
      <c r="AC87" s="136"/>
      <c r="AD87" s="136"/>
      <c r="AE87" s="161"/>
      <c r="AF87" s="161"/>
      <c r="AG87" s="161"/>
      <c r="AH87" s="161"/>
      <c r="AI87" s="166"/>
      <c r="AJ87" s="166"/>
      <c r="AK87" s="166"/>
      <c r="AL87" s="166"/>
      <c r="AM87" s="166"/>
      <c r="AN87" s="29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>
        <f>AQ87+AT87</f>
        <v>0</v>
      </c>
      <c r="BA87" s="166"/>
      <c r="BB87" s="166"/>
      <c r="BC87" s="166"/>
      <c r="BD87" s="166"/>
      <c r="BE87" s="166"/>
      <c r="BF87" s="166">
        <f>AQ87-AI87</f>
        <v>0</v>
      </c>
      <c r="BG87" s="166"/>
      <c r="BH87" s="166"/>
      <c r="BI87" s="166"/>
      <c r="BJ87" s="166"/>
      <c r="BK87" s="36">
        <f>AT87-AN87</f>
        <v>0</v>
      </c>
      <c r="BL87" s="36">
        <f>BF87+BK87</f>
        <v>0</v>
      </c>
    </row>
    <row r="88" spans="1:64" ht="60" customHeight="1">
      <c r="A88" s="120" t="s">
        <v>22</v>
      </c>
      <c r="B88" s="120"/>
      <c r="C88" s="120"/>
      <c r="D88" s="120"/>
      <c r="E88" s="120"/>
      <c r="F88" s="120"/>
      <c r="G88" s="140" t="s">
        <v>114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36" t="s">
        <v>92</v>
      </c>
      <c r="AA88" s="136"/>
      <c r="AB88" s="136"/>
      <c r="AC88" s="136"/>
      <c r="AD88" s="136"/>
      <c r="AE88" s="161" t="s">
        <v>118</v>
      </c>
      <c r="AF88" s="161"/>
      <c r="AG88" s="161"/>
      <c r="AH88" s="161"/>
      <c r="AI88" s="166">
        <v>383</v>
      </c>
      <c r="AJ88" s="166"/>
      <c r="AK88" s="166"/>
      <c r="AL88" s="166"/>
      <c r="AM88" s="166"/>
      <c r="AN88" s="29" t="s">
        <v>119</v>
      </c>
      <c r="AO88" s="166">
        <f>AO82/AO85</f>
        <v>994.5945945945946</v>
      </c>
      <c r="AP88" s="166"/>
      <c r="AQ88" s="166">
        <f>AQ82/AQ85</f>
        <v>383.27777777777777</v>
      </c>
      <c r="AR88" s="166"/>
      <c r="AS88" s="166"/>
      <c r="AT88" s="166">
        <f>AT82/AT85</f>
        <v>23000</v>
      </c>
      <c r="AU88" s="166"/>
      <c r="AV88" s="166"/>
      <c r="AW88" s="166"/>
      <c r="AX88" s="166"/>
      <c r="AY88" s="166"/>
      <c r="AZ88" s="166">
        <f>AZ82/AZ85</f>
        <v>994.5405405405405</v>
      </c>
      <c r="BA88" s="166"/>
      <c r="BB88" s="166"/>
      <c r="BC88" s="166"/>
      <c r="BD88" s="166"/>
      <c r="BE88" s="166"/>
      <c r="BF88" s="166">
        <f>AQ88-AI88</f>
        <v>0.27777777777777146</v>
      </c>
      <c r="BG88" s="166"/>
      <c r="BH88" s="166"/>
      <c r="BI88" s="166"/>
      <c r="BJ88" s="166"/>
      <c r="BK88" s="36">
        <f>AT88-AN88</f>
        <v>0</v>
      </c>
      <c r="BL88" s="36">
        <f>BF88+BK88</f>
        <v>0.27777777777777146</v>
      </c>
    </row>
    <row r="89" spans="1:64" ht="60" customHeight="1">
      <c r="A89" s="130" t="s">
        <v>134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8"/>
    </row>
    <row r="90" spans="1:64" ht="60" customHeight="1">
      <c r="A90" s="216" t="s">
        <v>116</v>
      </c>
      <c r="B90" s="216"/>
      <c r="C90" s="216"/>
      <c r="D90" s="216"/>
      <c r="E90" s="216"/>
      <c r="F90" s="216"/>
      <c r="G90" s="219" t="s">
        <v>23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136"/>
      <c r="AA90" s="136"/>
      <c r="AB90" s="136"/>
      <c r="AC90" s="136"/>
      <c r="AD90" s="136"/>
      <c r="AE90" s="161"/>
      <c r="AF90" s="161"/>
      <c r="AG90" s="161"/>
      <c r="AH90" s="161"/>
      <c r="AI90" s="166"/>
      <c r="AJ90" s="166"/>
      <c r="AK90" s="166"/>
      <c r="AL90" s="166"/>
      <c r="AM90" s="166"/>
      <c r="AN90" s="29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>
        <f>AQ90+AT90</f>
        <v>0</v>
      </c>
      <c r="BA90" s="166"/>
      <c r="BB90" s="166"/>
      <c r="BC90" s="166"/>
      <c r="BD90" s="166"/>
      <c r="BE90" s="166"/>
      <c r="BF90" s="166">
        <f>AQ90-AI90</f>
        <v>0</v>
      </c>
      <c r="BG90" s="166"/>
      <c r="BH90" s="166"/>
      <c r="BI90" s="166"/>
      <c r="BJ90" s="166"/>
      <c r="BK90" s="36">
        <f>AT90-AN90</f>
        <v>0</v>
      </c>
      <c r="BL90" s="36">
        <f>BF90+BK90</f>
        <v>0</v>
      </c>
    </row>
    <row r="91" spans="1:64" ht="60" customHeight="1">
      <c r="A91" s="120" t="s">
        <v>33</v>
      </c>
      <c r="B91" s="120"/>
      <c r="C91" s="120"/>
      <c r="D91" s="120"/>
      <c r="E91" s="120"/>
      <c r="F91" s="120"/>
      <c r="G91" s="140" t="s">
        <v>115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36" t="s">
        <v>36</v>
      </c>
      <c r="AA91" s="136"/>
      <c r="AB91" s="136"/>
      <c r="AC91" s="136"/>
      <c r="AD91" s="136"/>
      <c r="AE91" s="161" t="s">
        <v>118</v>
      </c>
      <c r="AF91" s="161"/>
      <c r="AG91" s="161"/>
      <c r="AH91" s="161"/>
      <c r="AI91" s="166">
        <v>100</v>
      </c>
      <c r="AJ91" s="166"/>
      <c r="AK91" s="166"/>
      <c r="AL91" s="166"/>
      <c r="AM91" s="166"/>
      <c r="AN91" s="29" t="s">
        <v>75</v>
      </c>
      <c r="AO91" s="166">
        <v>100</v>
      </c>
      <c r="AP91" s="166"/>
      <c r="AQ91" s="166">
        <v>100</v>
      </c>
      <c r="AR91" s="166"/>
      <c r="AS91" s="166"/>
      <c r="AT91" s="166">
        <v>100</v>
      </c>
      <c r="AU91" s="166"/>
      <c r="AV91" s="166"/>
      <c r="AW91" s="166"/>
      <c r="AX91" s="166"/>
      <c r="AY91" s="166"/>
      <c r="AZ91" s="166">
        <v>100</v>
      </c>
      <c r="BA91" s="166"/>
      <c r="BB91" s="166"/>
      <c r="BC91" s="166"/>
      <c r="BD91" s="166"/>
      <c r="BE91" s="166"/>
      <c r="BF91" s="166">
        <f>AQ91-AI91</f>
        <v>0</v>
      </c>
      <c r="BG91" s="166"/>
      <c r="BH91" s="166"/>
      <c r="BI91" s="166"/>
      <c r="BJ91" s="166"/>
      <c r="BK91" s="36">
        <f>AT91-AN91</f>
        <v>0</v>
      </c>
      <c r="BL91" s="36">
        <f>BF91+BK91</f>
        <v>0</v>
      </c>
    </row>
    <row r="92" spans="1:64" ht="39.75" customHeight="1">
      <c r="A92" s="130" t="s">
        <v>134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8"/>
    </row>
    <row r="93" spans="1:64" ht="24.75" customHeight="1">
      <c r="A93" s="163" t="s">
        <v>76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</row>
    <row r="94" spans="1:64" ht="56.25" customHeight="1">
      <c r="A94" s="167" t="s">
        <v>86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</row>
    <row r="95" spans="1:64" ht="76.5" customHeight="1">
      <c r="A95" s="167" t="s">
        <v>77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</row>
    <row r="96" spans="1:64" ht="112.5" customHeight="1">
      <c r="A96" s="168" t="s">
        <v>121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</row>
    <row r="97" spans="1:64" ht="24" customHeight="1">
      <c r="A97" s="78"/>
      <c r="B97" s="78"/>
      <c r="C97" s="78"/>
      <c r="D97" s="78"/>
      <c r="E97" s="78"/>
      <c r="F97" s="78"/>
      <c r="G97" s="78"/>
      <c r="H97" s="7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35.25" customHeight="1">
      <c r="A98" s="69" t="s">
        <v>87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</row>
    <row r="99" spans="1:64" ht="27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7" ht="18">
      <c r="A100" s="172"/>
      <c r="B100" s="172"/>
      <c r="C100" s="172"/>
      <c r="D100" s="172"/>
      <c r="E100" s="172"/>
      <c r="F100" s="172"/>
      <c r="G100" s="172"/>
    </row>
    <row r="101" spans="1:59" ht="36" customHeight="1">
      <c r="A101" s="169" t="s">
        <v>40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46"/>
      <c r="V101" s="46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8"/>
      <c r="AO101" s="171" t="s">
        <v>60</v>
      </c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</row>
    <row r="102" spans="23:59" ht="18">
      <c r="W102" s="172" t="s">
        <v>13</v>
      </c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O102" s="172" t="s">
        <v>19</v>
      </c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</row>
    <row r="103" spans="1:6" ht="18.75" customHeight="1">
      <c r="A103" s="69"/>
      <c r="B103" s="69"/>
      <c r="C103" s="69"/>
      <c r="D103" s="69"/>
      <c r="E103" s="69"/>
      <c r="F103" s="69"/>
    </row>
    <row r="106" spans="1:59" ht="37.5" customHeight="1">
      <c r="A106" s="173" t="s">
        <v>88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8"/>
      <c r="AO106" s="171" t="s">
        <v>89</v>
      </c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</row>
    <row r="107" spans="23:59" ht="18">
      <c r="W107" s="172" t="s">
        <v>13</v>
      </c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O107" s="172" t="s">
        <v>19</v>
      </c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</row>
    <row r="108" spans="1:14" ht="18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4" ht="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8">
      <c r="A110" s="7"/>
      <c r="B110" s="72"/>
      <c r="C110" s="72"/>
      <c r="D110" s="72"/>
      <c r="E110" s="72"/>
      <c r="F110" s="72"/>
      <c r="G110" s="7"/>
      <c r="H110" s="7"/>
      <c r="I110" s="7"/>
      <c r="J110" s="7"/>
      <c r="K110" s="7"/>
      <c r="L110" s="7"/>
      <c r="M110" s="7"/>
      <c r="N110" s="7"/>
    </row>
    <row r="111" spans="1:14" ht="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</sheetData>
  <sheetProtection selectLockedCells="1" selectUnlockedCells="1"/>
  <mergeCells count="488">
    <mergeCell ref="A92:BL92"/>
    <mergeCell ref="BF84:BJ84"/>
    <mergeCell ref="BF85:BJ85"/>
    <mergeCell ref="BF87:BJ87"/>
    <mergeCell ref="AT84:AY84"/>
    <mergeCell ref="AT85:AY85"/>
    <mergeCell ref="AT87:AY87"/>
    <mergeCell ref="AZ84:BE84"/>
    <mergeCell ref="AZ85:BE85"/>
    <mergeCell ref="AE84:AH84"/>
    <mergeCell ref="AE85:AH85"/>
    <mergeCell ref="AE87:AH87"/>
    <mergeCell ref="AI84:AM84"/>
    <mergeCell ref="AI85:AM85"/>
    <mergeCell ref="AI87:AM87"/>
    <mergeCell ref="BF82:BJ82"/>
    <mergeCell ref="A84:F84"/>
    <mergeCell ref="A85:F85"/>
    <mergeCell ref="A87:F87"/>
    <mergeCell ref="G84:Y84"/>
    <mergeCell ref="G85:Y85"/>
    <mergeCell ref="G87:Y87"/>
    <mergeCell ref="Z84:AD84"/>
    <mergeCell ref="Z85:AD85"/>
    <mergeCell ref="Z87:AD87"/>
    <mergeCell ref="G82:Y82"/>
    <mergeCell ref="Z82:AD82"/>
    <mergeCell ref="AE82:AH82"/>
    <mergeCell ref="AI82:AM82"/>
    <mergeCell ref="BF81:BJ81"/>
    <mergeCell ref="BF88:BJ88"/>
    <mergeCell ref="AO81:AP81"/>
    <mergeCell ref="AO88:AP88"/>
    <mergeCell ref="AE81:AH81"/>
    <mergeCell ref="AE88:AH88"/>
    <mergeCell ref="BF90:BJ90"/>
    <mergeCell ref="BF91:BJ91"/>
    <mergeCell ref="A80:BL80"/>
    <mergeCell ref="G88:Y88"/>
    <mergeCell ref="G90:Y90"/>
    <mergeCell ref="G91:Y91"/>
    <mergeCell ref="A82:F82"/>
    <mergeCell ref="AT81:AY81"/>
    <mergeCell ref="AT88:AY88"/>
    <mergeCell ref="AT90:AY90"/>
    <mergeCell ref="AT91:AY91"/>
    <mergeCell ref="AZ81:BE81"/>
    <mergeCell ref="AZ88:BE88"/>
    <mergeCell ref="AZ90:BE90"/>
    <mergeCell ref="AZ91:BE91"/>
    <mergeCell ref="AT82:AY82"/>
    <mergeCell ref="AZ82:BE82"/>
    <mergeCell ref="AZ87:BE87"/>
    <mergeCell ref="AO82:AP82"/>
    <mergeCell ref="AQ82:AS82"/>
    <mergeCell ref="AO84:AP84"/>
    <mergeCell ref="AO85:AP85"/>
    <mergeCell ref="AO87:AP87"/>
    <mergeCell ref="AQ84:AS84"/>
    <mergeCell ref="AQ85:AS85"/>
    <mergeCell ref="AQ87:AS87"/>
    <mergeCell ref="AI81:AM81"/>
    <mergeCell ref="AI88:AM88"/>
    <mergeCell ref="AI90:AM90"/>
    <mergeCell ref="AI91:AM91"/>
    <mergeCell ref="AO90:AP90"/>
    <mergeCell ref="AO91:AP91"/>
    <mergeCell ref="A83:BL83"/>
    <mergeCell ref="A86:BL86"/>
    <mergeCell ref="AQ81:AS81"/>
    <mergeCell ref="AQ88:AS88"/>
    <mergeCell ref="Z90:AD90"/>
    <mergeCell ref="Z91:AD91"/>
    <mergeCell ref="A88:F88"/>
    <mergeCell ref="A90:F90"/>
    <mergeCell ref="A91:F91"/>
    <mergeCell ref="AE90:AH90"/>
    <mergeCell ref="AE91:AH91"/>
    <mergeCell ref="A89:BL89"/>
    <mergeCell ref="AQ90:AS90"/>
    <mergeCell ref="AQ91:AS91"/>
    <mergeCell ref="AZ73:BE73"/>
    <mergeCell ref="AZ74:BE74"/>
    <mergeCell ref="AZ75:BE75"/>
    <mergeCell ref="AZ76:BE76"/>
    <mergeCell ref="AZ77:BE77"/>
    <mergeCell ref="BF73:BJ73"/>
    <mergeCell ref="BF74:BJ74"/>
    <mergeCell ref="BF75:BJ75"/>
    <mergeCell ref="BF76:BJ76"/>
    <mergeCell ref="BF77:BJ77"/>
    <mergeCell ref="AQ73:AS73"/>
    <mergeCell ref="AQ74:AS74"/>
    <mergeCell ref="AQ75:AS75"/>
    <mergeCell ref="AQ76:AS76"/>
    <mergeCell ref="AQ77:AS77"/>
    <mergeCell ref="AT73:AY73"/>
    <mergeCell ref="AT74:AY74"/>
    <mergeCell ref="AT75:AY75"/>
    <mergeCell ref="AT76:AY76"/>
    <mergeCell ref="AT77:AY77"/>
    <mergeCell ref="AI75:AM75"/>
    <mergeCell ref="AI76:AM76"/>
    <mergeCell ref="AI77:AM77"/>
    <mergeCell ref="AO73:AP73"/>
    <mergeCell ref="AO74:AP74"/>
    <mergeCell ref="AO75:AP75"/>
    <mergeCell ref="AO76:AP76"/>
    <mergeCell ref="AO77:AP77"/>
    <mergeCell ref="Z75:AD75"/>
    <mergeCell ref="Z76:AD76"/>
    <mergeCell ref="Z77:AD77"/>
    <mergeCell ref="AE73:AH73"/>
    <mergeCell ref="AE74:AH74"/>
    <mergeCell ref="AE75:AH75"/>
    <mergeCell ref="AE76:AH76"/>
    <mergeCell ref="AE77:AH77"/>
    <mergeCell ref="A75:F75"/>
    <mergeCell ref="A76:F76"/>
    <mergeCell ref="A77:F77"/>
    <mergeCell ref="G73:Y73"/>
    <mergeCell ref="G74:Y74"/>
    <mergeCell ref="G75:Y75"/>
    <mergeCell ref="G76:Y76"/>
    <mergeCell ref="G77:Y77"/>
    <mergeCell ref="AQ71:AS71"/>
    <mergeCell ref="AT71:AY71"/>
    <mergeCell ref="AZ71:BE71"/>
    <mergeCell ref="BF71:BJ71"/>
    <mergeCell ref="A73:F73"/>
    <mergeCell ref="A74:F74"/>
    <mergeCell ref="Z73:AD73"/>
    <mergeCell ref="Z74:AD74"/>
    <mergeCell ref="AI73:AM73"/>
    <mergeCell ref="AI74:AM74"/>
    <mergeCell ref="AQ69:AS69"/>
    <mergeCell ref="AT69:AY69"/>
    <mergeCell ref="AZ69:BE69"/>
    <mergeCell ref="BF69:BJ69"/>
    <mergeCell ref="A71:F71"/>
    <mergeCell ref="G71:Y71"/>
    <mergeCell ref="Z71:AD71"/>
    <mergeCell ref="AE71:AH71"/>
    <mergeCell ref="AI71:AM71"/>
    <mergeCell ref="AO71:AP71"/>
    <mergeCell ref="A69:F69"/>
    <mergeCell ref="G69:Y69"/>
    <mergeCell ref="Z69:AD69"/>
    <mergeCell ref="AI69:AM69"/>
    <mergeCell ref="AO69:AP69"/>
    <mergeCell ref="AE67:AH69"/>
    <mergeCell ref="BF64:BJ64"/>
    <mergeCell ref="BF65:BJ65"/>
    <mergeCell ref="BF66:BJ66"/>
    <mergeCell ref="BF67:BJ67"/>
    <mergeCell ref="BF68:BJ68"/>
    <mergeCell ref="A72:BL72"/>
    <mergeCell ref="A70:BL70"/>
    <mergeCell ref="AT68:AY68"/>
    <mergeCell ref="AZ64:BE64"/>
    <mergeCell ref="AZ65:BE65"/>
    <mergeCell ref="AZ66:BE66"/>
    <mergeCell ref="AZ67:BE67"/>
    <mergeCell ref="AZ68:BE68"/>
    <mergeCell ref="AQ64:AS64"/>
    <mergeCell ref="AQ65:AS65"/>
    <mergeCell ref="AQ66:AS66"/>
    <mergeCell ref="AQ67:AS67"/>
    <mergeCell ref="AQ68:AS68"/>
    <mergeCell ref="AT64:AY64"/>
    <mergeCell ref="AT65:AY65"/>
    <mergeCell ref="AT66:AY66"/>
    <mergeCell ref="AT67:AY67"/>
    <mergeCell ref="AI66:AM66"/>
    <mergeCell ref="AI67:AM67"/>
    <mergeCell ref="AI68:AM68"/>
    <mergeCell ref="AO64:AP64"/>
    <mergeCell ref="AO65:AP65"/>
    <mergeCell ref="AO66:AP66"/>
    <mergeCell ref="AO67:AP67"/>
    <mergeCell ref="AO68:AP68"/>
    <mergeCell ref="Z66:AD66"/>
    <mergeCell ref="Z67:AD67"/>
    <mergeCell ref="Z68:AD68"/>
    <mergeCell ref="AE64:AH64"/>
    <mergeCell ref="AE65:AH65"/>
    <mergeCell ref="AE66:AH66"/>
    <mergeCell ref="A66:F66"/>
    <mergeCell ref="A67:F67"/>
    <mergeCell ref="A68:F68"/>
    <mergeCell ref="G64:Y64"/>
    <mergeCell ref="G65:Y65"/>
    <mergeCell ref="G66:Y66"/>
    <mergeCell ref="G67:Y67"/>
    <mergeCell ref="G68:Y68"/>
    <mergeCell ref="AZ60:BE60"/>
    <mergeCell ref="BF59:BJ59"/>
    <mergeCell ref="BF60:BJ60"/>
    <mergeCell ref="AE59:AH61"/>
    <mergeCell ref="A64:F64"/>
    <mergeCell ref="A65:F65"/>
    <mergeCell ref="Z64:AD64"/>
    <mergeCell ref="Z65:AD65"/>
    <mergeCell ref="AI64:AM64"/>
    <mergeCell ref="AI65:AM65"/>
    <mergeCell ref="AI60:AM60"/>
    <mergeCell ref="AO59:AP59"/>
    <mergeCell ref="AO60:AP60"/>
    <mergeCell ref="AQ59:AS59"/>
    <mergeCell ref="AQ60:AS60"/>
    <mergeCell ref="AT59:AY59"/>
    <mergeCell ref="AT60:AY60"/>
    <mergeCell ref="A60:F60"/>
    <mergeCell ref="G60:Y60"/>
    <mergeCell ref="Z59:AD59"/>
    <mergeCell ref="Z60:AD60"/>
    <mergeCell ref="AQ56:AS56"/>
    <mergeCell ref="AT56:AY56"/>
    <mergeCell ref="A58:F58"/>
    <mergeCell ref="G58:Y58"/>
    <mergeCell ref="Z58:AD58"/>
    <mergeCell ref="AE58:AH58"/>
    <mergeCell ref="AZ56:BE56"/>
    <mergeCell ref="BF56:BJ56"/>
    <mergeCell ref="A59:F59"/>
    <mergeCell ref="G59:Y59"/>
    <mergeCell ref="AI59:AM59"/>
    <mergeCell ref="AZ59:BE59"/>
    <mergeCell ref="AO58:AP58"/>
    <mergeCell ref="AQ58:AS58"/>
    <mergeCell ref="AT58:AY58"/>
    <mergeCell ref="AZ58:BE58"/>
    <mergeCell ref="W107:AM107"/>
    <mergeCell ref="AO107:BG107"/>
    <mergeCell ref="A108:N108"/>
    <mergeCell ref="B110:F110"/>
    <mergeCell ref="G56:Y56"/>
    <mergeCell ref="A56:F56"/>
    <mergeCell ref="Z56:AD56"/>
    <mergeCell ref="AE56:AH56"/>
    <mergeCell ref="AI56:AM56"/>
    <mergeCell ref="AO56:AP56"/>
    <mergeCell ref="W102:AM102"/>
    <mergeCell ref="AO102:BG102"/>
    <mergeCell ref="A103:F103"/>
    <mergeCell ref="A106:V106"/>
    <mergeCell ref="W106:AM106"/>
    <mergeCell ref="AO106:BG106"/>
    <mergeCell ref="A94:BL94"/>
    <mergeCell ref="A95:BL95"/>
    <mergeCell ref="A96:BL96"/>
    <mergeCell ref="A101:T101"/>
    <mergeCell ref="W101:AM101"/>
    <mergeCell ref="AO101:BG101"/>
    <mergeCell ref="A97:H97"/>
    <mergeCell ref="A98:BL98"/>
    <mergeCell ref="A100:G100"/>
    <mergeCell ref="AQ78:AS78"/>
    <mergeCell ref="AT78:AY78"/>
    <mergeCell ref="AZ78:BE78"/>
    <mergeCell ref="BF78:BJ78"/>
    <mergeCell ref="A79:BL79"/>
    <mergeCell ref="A93:BL93"/>
    <mergeCell ref="A81:F81"/>
    <mergeCell ref="G81:Y81"/>
    <mergeCell ref="Z81:AD81"/>
    <mergeCell ref="Z88:AD88"/>
    <mergeCell ref="AQ63:AS63"/>
    <mergeCell ref="AT63:AY63"/>
    <mergeCell ref="AZ63:BE63"/>
    <mergeCell ref="BF63:BJ63"/>
    <mergeCell ref="A78:F78"/>
    <mergeCell ref="G78:Y78"/>
    <mergeCell ref="Z78:AD78"/>
    <mergeCell ref="AE78:AH78"/>
    <mergeCell ref="AI78:AM78"/>
    <mergeCell ref="AO78:AP78"/>
    <mergeCell ref="A63:F63"/>
    <mergeCell ref="G63:Y63"/>
    <mergeCell ref="Z63:AD63"/>
    <mergeCell ref="AE63:AH63"/>
    <mergeCell ref="AI63:AM63"/>
    <mergeCell ref="AO63:AP63"/>
    <mergeCell ref="AO61:AP61"/>
    <mergeCell ref="AQ61:AS61"/>
    <mergeCell ref="AT61:AY61"/>
    <mergeCell ref="AZ61:BE61"/>
    <mergeCell ref="BF61:BJ61"/>
    <mergeCell ref="A62:BL62"/>
    <mergeCell ref="BF58:BJ58"/>
    <mergeCell ref="A61:F61"/>
    <mergeCell ref="G61:Y61"/>
    <mergeCell ref="Z61:AD61"/>
    <mergeCell ref="AI61:AM61"/>
    <mergeCell ref="AQ55:AS55"/>
    <mergeCell ref="AT55:AY55"/>
    <mergeCell ref="AZ55:BE55"/>
    <mergeCell ref="BF55:BJ55"/>
    <mergeCell ref="A57:BL57"/>
    <mergeCell ref="AI58:AM58"/>
    <mergeCell ref="AQ54:AS54"/>
    <mergeCell ref="AT54:AY54"/>
    <mergeCell ref="AZ54:BE54"/>
    <mergeCell ref="BF54:BJ54"/>
    <mergeCell ref="A55:F55"/>
    <mergeCell ref="G55:Y55"/>
    <mergeCell ref="Z55:AD55"/>
    <mergeCell ref="AE55:AH55"/>
    <mergeCell ref="AI55:AM55"/>
    <mergeCell ref="AO55:AP55"/>
    <mergeCell ref="AQ52:AS52"/>
    <mergeCell ref="AT52:AY52"/>
    <mergeCell ref="AZ52:BE52"/>
    <mergeCell ref="BF52:BJ52"/>
    <mergeCell ref="A54:F54"/>
    <mergeCell ref="G54:Y54"/>
    <mergeCell ref="Z54:AD54"/>
    <mergeCell ref="AE54:AH54"/>
    <mergeCell ref="AI54:AM54"/>
    <mergeCell ref="AO54:AP54"/>
    <mergeCell ref="A52:F52"/>
    <mergeCell ref="G52:Y52"/>
    <mergeCell ref="Z52:AD52"/>
    <mergeCell ref="AE52:AH52"/>
    <mergeCell ref="AI52:AM52"/>
    <mergeCell ref="AO52:AP52"/>
    <mergeCell ref="A53:BL53"/>
    <mergeCell ref="AQ50:BE50"/>
    <mergeCell ref="BH50:BL50"/>
    <mergeCell ref="AI51:AM51"/>
    <mergeCell ref="AO51:AP51"/>
    <mergeCell ref="AQ51:AS51"/>
    <mergeCell ref="AT51:AY51"/>
    <mergeCell ref="AZ51:BE51"/>
    <mergeCell ref="BF51:BJ51"/>
    <mergeCell ref="AI46:AM46"/>
    <mergeCell ref="AO46:AP46"/>
    <mergeCell ref="AQ46:AR46"/>
    <mergeCell ref="AS46:AV46"/>
    <mergeCell ref="A48:BL48"/>
    <mergeCell ref="A50:F51"/>
    <mergeCell ref="G50:Y51"/>
    <mergeCell ref="Z50:AD51"/>
    <mergeCell ref="AE50:AH51"/>
    <mergeCell ref="AI50:AP50"/>
    <mergeCell ref="AG45:AH45"/>
    <mergeCell ref="AI45:AM45"/>
    <mergeCell ref="AO45:AP45"/>
    <mergeCell ref="AQ45:AR45"/>
    <mergeCell ref="AS45:AV45"/>
    <mergeCell ref="A46:X46"/>
    <mergeCell ref="Y46:AA46"/>
    <mergeCell ref="AB46:AD46"/>
    <mergeCell ref="AE46:AF46"/>
    <mergeCell ref="AG46:AH46"/>
    <mergeCell ref="AG44:AH44"/>
    <mergeCell ref="AI44:AM44"/>
    <mergeCell ref="AO44:AP44"/>
    <mergeCell ref="AQ44:AR44"/>
    <mergeCell ref="AS44:AV44"/>
    <mergeCell ref="A45:C45"/>
    <mergeCell ref="D45:X45"/>
    <mergeCell ref="Y45:AA45"/>
    <mergeCell ref="AB45:AD45"/>
    <mergeCell ref="AE45:AF45"/>
    <mergeCell ref="AG43:AH43"/>
    <mergeCell ref="AI43:AM43"/>
    <mergeCell ref="AO43:AP43"/>
    <mergeCell ref="AQ43:AR43"/>
    <mergeCell ref="AS43:AV43"/>
    <mergeCell ref="A44:C44"/>
    <mergeCell ref="D44:X44"/>
    <mergeCell ref="Y44:AA44"/>
    <mergeCell ref="AB44:AD44"/>
    <mergeCell ref="AE44:AF44"/>
    <mergeCell ref="A40:BL40"/>
    <mergeCell ref="A41:AV41"/>
    <mergeCell ref="A42:C43"/>
    <mergeCell ref="D42:X43"/>
    <mergeCell ref="Y42:AF42"/>
    <mergeCell ref="AG42:AN42"/>
    <mergeCell ref="AO42:AV42"/>
    <mergeCell ref="Y43:AA43"/>
    <mergeCell ref="AB43:AD43"/>
    <mergeCell ref="AE43:AF43"/>
    <mergeCell ref="AX36:BD36"/>
    <mergeCell ref="BE36:BJ36"/>
    <mergeCell ref="A37:BJ37"/>
    <mergeCell ref="A38:BJ38"/>
    <mergeCell ref="A36:AB36"/>
    <mergeCell ref="AC36:AD36"/>
    <mergeCell ref="AE36:AG36"/>
    <mergeCell ref="AH36:AJ36"/>
    <mergeCell ref="AK36:AM36"/>
    <mergeCell ref="AN36:AO36"/>
    <mergeCell ref="AK34:AM34"/>
    <mergeCell ref="AN34:AO34"/>
    <mergeCell ref="AP34:AR34"/>
    <mergeCell ref="AS34:AW34"/>
    <mergeCell ref="AP36:AR36"/>
    <mergeCell ref="AS36:AW36"/>
    <mergeCell ref="AN35:AO35"/>
    <mergeCell ref="AP35:AQ35"/>
    <mergeCell ref="AX34:BD34"/>
    <mergeCell ref="BE34:BJ34"/>
    <mergeCell ref="AN33:AO33"/>
    <mergeCell ref="AP33:AR33"/>
    <mergeCell ref="AS33:AW33"/>
    <mergeCell ref="AX33:BD33"/>
    <mergeCell ref="BE33:BJ33"/>
    <mergeCell ref="A34:C34"/>
    <mergeCell ref="D34:AB34"/>
    <mergeCell ref="AC34:AD34"/>
    <mergeCell ref="AE34:AG34"/>
    <mergeCell ref="AH34:AJ34"/>
    <mergeCell ref="A33:C33"/>
    <mergeCell ref="D33:AB33"/>
    <mergeCell ref="AC33:AD33"/>
    <mergeCell ref="AE33:AG33"/>
    <mergeCell ref="AH33:AJ33"/>
    <mergeCell ref="AE31:AG32"/>
    <mergeCell ref="AH31:AJ32"/>
    <mergeCell ref="BE31:BJ32"/>
    <mergeCell ref="AK33:AM33"/>
    <mergeCell ref="AK31:AM32"/>
    <mergeCell ref="AN31:AO32"/>
    <mergeCell ref="AP31:AR32"/>
    <mergeCell ref="AS31:AW32"/>
    <mergeCell ref="AX31:BD32"/>
    <mergeCell ref="G25:BL25"/>
    <mergeCell ref="A26:F26"/>
    <mergeCell ref="G26:BL26"/>
    <mergeCell ref="A28:BL28"/>
    <mergeCell ref="A30:C32"/>
    <mergeCell ref="D30:AB32"/>
    <mergeCell ref="AC30:AJ30"/>
    <mergeCell ref="AK30:AR30"/>
    <mergeCell ref="AS30:BJ30"/>
    <mergeCell ref="AC31:AD32"/>
    <mergeCell ref="A29:AZ29"/>
    <mergeCell ref="BE29:BJ29"/>
    <mergeCell ref="A16:BL16"/>
    <mergeCell ref="A18:F18"/>
    <mergeCell ref="G18:BL18"/>
    <mergeCell ref="A19:F19"/>
    <mergeCell ref="G19:BL19"/>
    <mergeCell ref="A21:BL21"/>
    <mergeCell ref="A23:BL23"/>
    <mergeCell ref="A25:F25"/>
    <mergeCell ref="BB1:BL1"/>
    <mergeCell ref="BB2:BL2"/>
    <mergeCell ref="BB3:BL3"/>
    <mergeCell ref="A4:BL4"/>
    <mergeCell ref="A5:BL5"/>
    <mergeCell ref="A7:B7"/>
    <mergeCell ref="C7:K7"/>
    <mergeCell ref="A35:C35"/>
    <mergeCell ref="D35:AB35"/>
    <mergeCell ref="AS35:AW35"/>
    <mergeCell ref="AX35:BD35"/>
    <mergeCell ref="BE35:BJ35"/>
    <mergeCell ref="AC35:AD35"/>
    <mergeCell ref="AE35:AG35"/>
    <mergeCell ref="AH35:AJ35"/>
    <mergeCell ref="AK35:AM35"/>
    <mergeCell ref="A8:K8"/>
    <mergeCell ref="N8:AY8"/>
    <mergeCell ref="BE8:BL8"/>
    <mergeCell ref="A10:B10"/>
    <mergeCell ref="C10:K10"/>
    <mergeCell ref="N10:AZ10"/>
    <mergeCell ref="BH10:BL10"/>
    <mergeCell ref="M13:T13"/>
    <mergeCell ref="V13:Z13"/>
    <mergeCell ref="AA13:AZ13"/>
    <mergeCell ref="BH13:BL13"/>
    <mergeCell ref="N7:AY7"/>
    <mergeCell ref="BE7:BL7"/>
    <mergeCell ref="A14:K14"/>
    <mergeCell ref="L14:T14"/>
    <mergeCell ref="V14:Z14"/>
    <mergeCell ref="AA14:AZ14"/>
    <mergeCell ref="BH14:BL14"/>
    <mergeCell ref="A11:K11"/>
    <mergeCell ref="N11:AZ11"/>
    <mergeCell ref="BF11:BL11"/>
    <mergeCell ref="A13:B13"/>
    <mergeCell ref="C13:K13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42" r:id="rId1"/>
  <rowBreaks count="2" manualBreakCount="2">
    <brk id="47" max="63" man="1"/>
    <brk id="7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U3</cp:lastModifiedBy>
  <cp:lastPrinted>2021-01-13T12:42:46Z</cp:lastPrinted>
  <dcterms:created xsi:type="dcterms:W3CDTF">2019-02-26T09:57:27Z</dcterms:created>
  <dcterms:modified xsi:type="dcterms:W3CDTF">2021-01-16T08:45:30Z</dcterms:modified>
  <cp:category/>
  <cp:version/>
  <cp:contentType/>
  <cp:contentStatus/>
</cp:coreProperties>
</file>