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'п10'!$A$1:$F$29</definedName>
    <definedName name="_xlnm.Print_Area" localSheetId="2">'п11'!$A$1:$M$32</definedName>
    <definedName name="_xlnm.Print_Area" localSheetId="0">'п1-9 '!$A$1:$M$67</definedName>
  </definedNames>
  <calcPr fullCalcOnLoad="1"/>
</workbook>
</file>

<file path=xl/sharedStrings.xml><?xml version="1.0" encoding="utf-8"?>
<sst xmlns="http://schemas.openxmlformats.org/spreadsheetml/2006/main" count="270" uniqueCount="131">
  <si>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</si>
  <si>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</si>
  <si>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</si>
  <si>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</si>
  <si>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</si>
  <si>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</si>
  <si>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</si>
  <si>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</si>
  <si>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</si>
  <si>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</si>
  <si>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</si>
  <si>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</si>
  <si>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</si>
  <si>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</si>
  <si>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</si>
  <si>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</si>
  <si>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</si>
  <si>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</si>
  <si>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</si>
  <si>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</si>
  <si>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</si>
  <si>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</si>
  <si>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</si>
  <si>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</si>
  <si>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</si>
  <si>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</si>
  <si>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</si>
  <si>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</si>
  <si>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</si>
  <si>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</si>
  <si>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</si>
  <si>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</si>
  <si>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</si>
  <si>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</si>
  <si>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</si>
  <si>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</si>
  <si>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</si>
  <si>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</si>
  <si>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</si>
  <si>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</si>
  <si>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</si>
  <si>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</si>
  <si>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</si>
  <si>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штатний розпис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</si>
  <si>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</si>
  <si>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</si>
  <si>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</si>
  <si>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</si>
  <si>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t>0111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</si>
  <si>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</si>
  <si>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</si>
  <si>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</si>
  <si>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</si>
  <si>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</si>
  <si>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</si>
  <si>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</si>
  <si>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Завдання 1:</t>
  </si>
  <si>
    <t>Завдання 2:</t>
  </si>
  <si>
    <t>№  з/п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</si>
  <si>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</si>
  <si>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</si>
  <si>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</si>
  <si>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</si>
  <si>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</si>
  <si>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</si>
  <si>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</si>
  <si>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</si>
  <si>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</si>
  <si>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</si>
  <si>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</si>
  <si>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</si>
  <si>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</si>
  <si>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</si>
  <si>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</si>
  <si>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</si>
  <si>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</si>
  <si>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</si>
  <si>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</si>
  <si>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</si>
  <si>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</si>
  <si>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</si>
  <si>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</si>
  <si>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</si>
  <si>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</si>
  <si>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обсяг видатків на капітальний ремонт</t>
  </si>
  <si>
    <t>кількість прийнятих нормативно-правових актів на одного працівника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</si>
  <si>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</si>
  <si>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Керівництво і управління у сфері діяльності виконавчого комітету Саксаганської районної у місті ради</t>
  </si>
  <si>
    <r>
      <rPr>
        <b/>
        <i/>
        <u val="single"/>
        <sz val="10"/>
        <rFont val="Times New Roman"/>
        <family val="1"/>
      </rPr>
      <t>Фінансовий  відділ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</si>
  <si>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середні видатки на виготовлення однієї проектно-кошторисної документації на здійснення капітального ремонту</t>
  </si>
  <si>
    <t>Начальник фінансового відділу</t>
  </si>
  <si>
    <t>Л. Шматкова</t>
  </si>
  <si>
    <t xml:space="preserve">бюджетної програми місцевого бюджету на 2018 рік </t>
  </si>
  <si>
    <t>2. 0210000                 Виконавчий комітет Саксаганської районної у місті ради</t>
  </si>
  <si>
    <t>"Керівництво і управління у відповідній сфері у містах (місті Києві), селищах, селах, об'єднаних територіальних громадах"</t>
  </si>
  <si>
    <t>0210160</t>
  </si>
  <si>
    <t>система електронного документообігу  "Звернення громадян. Документообіг" за результатами роботи 2017 року</t>
  </si>
  <si>
    <t xml:space="preserve">3. 0210160                       </t>
  </si>
  <si>
    <t>Конституція України зі змінами;</t>
  </si>
  <si>
    <t>Бюджетний кодекс України зі змінам;</t>
  </si>
  <si>
    <t>Закон України "Про місцеве самоврядування в Україні"  зі змінам;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</si>
  <si>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</si>
  <si>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</si>
  <si>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Здійснення виконавчим комітетом Саксаганської районної у місті ради  наданих законодавством
повноважень у відповідній сфері</t>
  </si>
  <si>
    <t>1. 0200000                  Виконавчий комітет Саксаганської районної у місті ради</t>
  </si>
  <si>
    <r>
      <t xml:space="preserve">   </t>
    </r>
    <r>
      <rPr>
        <sz val="10"/>
        <rFont val="Times New Roman"/>
        <family val="1"/>
      </rPr>
      <t>(КПКВК МБ)                                 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</si>
  <si>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</t>
    </r>
    <r>
      <rPr>
        <sz val="10"/>
        <rFont val="Times New Roman"/>
        <family val="1"/>
      </rPr>
      <t xml:space="preserve"> (КПКВК МБ)                                 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</si>
  <si>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                            (найменування бюджетної програми)</t>
  </si>
  <si>
    <t>Регіональна цільова програма 1</t>
  </si>
  <si>
    <t>Підпрограма 2</t>
  </si>
  <si>
    <t>…..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</si>
  <si>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</si>
  <si>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r>
      <t>11. Джерела фінансування інвестиційних проектів у розрізі підпрограм</t>
    </r>
    <r>
      <rPr>
        <vertAlign val="superscript"/>
        <sz val="16"/>
        <rFont val="Times New Roman"/>
        <family val="1"/>
      </rPr>
      <t>2</t>
    </r>
  </si>
  <si>
    <r>
      <t>1</t>
    </r>
    <r>
      <rPr>
        <sz val="14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</si>
  <si>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4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</si>
  <si>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</si>
  <si>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</si>
  <si>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</si>
  <si>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</si>
  <si>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>Закон України "Про державний бюджет України на 2018 рік"</t>
  </si>
  <si>
    <t>кількість експертних звітів  на проектно-кошторисну документацію на здійснення капітального ремонту</t>
  </si>
  <si>
    <t xml:space="preserve">Рішення Саксаганської районної у місті ради від 22 червня 2018 року № 237 "Про внесення змін до рішення Саксаганської районної у місті ради від 22 грудня 2017 року № 185 "Про районний у місті бюджет на 2018 рік" </t>
  </si>
  <si>
    <t>Голова Саксаганської районної у місті ради</t>
  </si>
  <si>
    <t>В. Беззубченко</t>
  </si>
  <si>
    <t>Розпорядження голови районної у місті ради від 30 липня 2018 року № 214-р «Про внесення змін до показників районного у місті бюджету на 2018 рік»</t>
  </si>
  <si>
    <t xml:space="preserve">Рішення Саксаганської районної у місті ради від 28 вересня 2018 року № 245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</si>
  <si>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віди 22 грудня 2017 року № 185 "Про районний у місті бюджет на 2018 рік"зі змінами </t>
  </si>
  <si>
    <t>Розпорядженням голови Саксаганської районної у місті ради від 06.12.2018 №345-р "Про затвердження паспорта бюджетної програми на 2018 рік по КПКВК МБ 0210160 у новій редакції"</t>
  </si>
  <si>
    <t xml:space="preserve">Рішення Саксаганської районної у місті ради від 23 листопада 2018 року № 252 "Про внесення змін до рішення Саксаганської районної у місті ради від 22 грудня 2017 року № 185 "Про районний у місті бюджет на 2018 рік" </t>
  </si>
  <si>
    <t>і наказ від 06.12.2018 №56</t>
  </si>
  <si>
    <t xml:space="preserve">4. Обсяг бюджетних призначень/бюджетних асигнувань – 33424,137 тис. гривень, у тому числі загального фонду –32982,793тис. гривень та спеціального фонду –441,344 тис. гривень.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</si>
</sst>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208" fontId="8" fillId="0" borderId="0" xfId="0" applyNumberFormat="1" applyFont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212" fontId="6" fillId="0" borderId="11" xfId="0" applyNumberFormat="1" applyFont="1" applyBorder="1" applyAlignment="1">
      <alignment horizontal="center" vertical="center" wrapText="1"/>
    </xf>
    <xf numFmtId="212" fontId="6" fillId="0" borderId="13" xfId="0" applyNumberFormat="1" applyFont="1" applyBorder="1" applyAlignment="1">
      <alignment horizontal="center" vertical="center" wrapText="1"/>
    </xf>
    <xf numFmtId="212" fontId="15" fillId="0" borderId="11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193" fontId="15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0" fontId="8" fillId="33" borderId="0" xfId="0" applyFont="1" applyFill="1" applyAlignment="1">
      <alignment vertical="center" wrapText="1"/>
    </xf>
    <xf numFmtId="0" fontId="20" fillId="0" borderId="0" xfId="0" applyFont="1" applyAlignment="1">
      <alignment horizontal="left"/>
    </xf>
    <xf numFmtId="0" fontId="8" fillId="0" borderId="0" xfId="0" applyFont="1" applyBorder="1" applyAlignment="1">
      <alignment/>
    </xf>
    <xf numFmtId="212" fontId="0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justify" vertical="center" wrapText="1"/>
    </xf>
    <xf numFmtId="208" fontId="6" fillId="0" borderId="11" xfId="0" applyNumberFormat="1" applyFont="1" applyBorder="1" applyAlignment="1">
      <alignment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/>
    </xf>
    <xf numFmtId="0" fontId="21" fillId="33" borderId="11" xfId="0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14" fontId="27" fillId="0" borderId="0" xfId="0" applyNumberFormat="1" applyFont="1" applyAlignment="1">
      <alignment/>
    </xf>
    <xf numFmtId="14" fontId="28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29" fillId="0" borderId="0" xfId="0" applyFont="1" applyAlignment="1">
      <alignment/>
    </xf>
    <xf numFmtId="0" fontId="6" fillId="34" borderId="0" xfId="0" applyFont="1" applyFill="1" applyAlignment="1">
      <alignment vertical="center" wrapText="1"/>
    </xf>
    <xf numFmtId="0" fontId="21" fillId="34" borderId="0" xfId="0" applyFont="1" applyFill="1" applyAlignment="1">
      <alignment wrapText="1"/>
    </xf>
    <xf numFmtId="0" fontId="15" fillId="34" borderId="0" xfId="0" applyFont="1" applyFill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8" fillId="0" borderId="16" xfId="0" applyFont="1" applyBorder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8" fillId="33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7"/>
  <sheetViews>
    <sheetView view="pageBreakPreview" zoomScale="80" zoomScaleNormal="80" zoomScaleSheetLayoutView="80" workbookViewId="0" topLeftCell="A46">
      <selection activeCell="F56" sqref="F56"/>
    </sheetView>
  </sheetViews>
  <sheetFormatPr defaultColWidth="9.00390625" defaultRowHeight="12.75"/>
  <cols>
    <col min="1" max="1" width="15.125" style="1" customWidth="1"/>
    <col min="2" max="2" width="29.625" style="1" customWidth="1"/>
    <col min="3" max="3" width="14.125" style="1" customWidth="1"/>
    <col min="4" max="4" width="35.375" style="1" customWidth="1"/>
    <col min="5" max="5" width="17.75390625" style="1" customWidth="1"/>
    <col min="6" max="6" width="18.1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1" width="9.125" style="1" customWidth="1"/>
    <col min="12" max="12" width="15.375" style="1" customWidth="1"/>
    <col min="13" max="13" width="14.375" style="1" customWidth="1"/>
    <col min="14" max="14" width="15.25390625" style="1" bestFit="1" customWidth="1"/>
    <col min="15" max="15" width="9.125" style="1" customWidth="1"/>
    <col min="16" max="16" width="13.375" style="1" bestFit="1" customWidth="1"/>
    <col min="17" max="17" width="13.75390625" style="1" customWidth="1"/>
    <col min="18" max="16384" width="9.125" style="1" customWidth="1"/>
  </cols>
  <sheetData>
    <row r="1" spans="1:14" ht="18.75">
      <c r="A1" s="16"/>
      <c r="B1" s="9"/>
      <c r="C1" s="9"/>
      <c r="D1" s="9"/>
      <c r="E1" s="9"/>
      <c r="F1" s="17" t="s">
        <v>15</v>
      </c>
      <c r="G1" s="9"/>
      <c r="H1" s="9"/>
      <c r="I1" s="9"/>
      <c r="J1" s="9"/>
      <c r="K1" s="9"/>
      <c r="L1" s="9"/>
      <c r="M1" s="9"/>
      <c r="N1" s="9"/>
    </row>
    <row r="2" spans="1:14" ht="18.75">
      <c r="A2" s="16"/>
      <c r="B2" s="9"/>
      <c r="C2" s="9"/>
      <c r="D2" s="9"/>
      <c r="E2" s="9"/>
      <c r="F2" s="17" t="s">
        <v>46</v>
      </c>
      <c r="G2" s="9"/>
      <c r="H2" s="9"/>
      <c r="I2" s="9"/>
      <c r="J2" s="9"/>
      <c r="K2" s="9"/>
      <c r="L2" s="9"/>
      <c r="M2" s="9"/>
      <c r="N2" s="9"/>
    </row>
    <row r="3" spans="1:14" ht="18.75">
      <c r="A3" s="16"/>
      <c r="B3" s="9"/>
      <c r="C3" s="9"/>
      <c r="D3" s="9"/>
      <c r="E3" s="9"/>
      <c r="F3" s="17" t="s">
        <v>16</v>
      </c>
      <c r="G3" s="9"/>
      <c r="H3" s="9"/>
      <c r="I3" s="9"/>
      <c r="J3" s="9"/>
      <c r="K3" s="9"/>
      <c r="L3" s="9"/>
      <c r="M3" s="9"/>
      <c r="N3" s="9"/>
    </row>
    <row r="4" spans="1:14" ht="15" customHeight="1">
      <c r="A4" s="1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0.25" customHeight="1">
      <c r="A5" s="18"/>
      <c r="B5" s="9"/>
      <c r="C5" s="9"/>
      <c r="D5" s="9"/>
      <c r="E5" s="9"/>
      <c r="F5" s="75" t="s">
        <v>17</v>
      </c>
      <c r="G5" s="12"/>
      <c r="H5" s="12"/>
      <c r="I5" s="9"/>
      <c r="J5" s="9"/>
      <c r="K5" s="9"/>
      <c r="L5" s="9"/>
      <c r="M5" s="9"/>
      <c r="N5" s="9"/>
    </row>
    <row r="6" spans="1:15" ht="42.75" customHeight="1">
      <c r="A6" s="18"/>
      <c r="B6" s="9"/>
      <c r="C6" s="9"/>
      <c r="D6" s="9"/>
      <c r="E6" s="72"/>
      <c r="F6" s="131" t="s">
        <v>127</v>
      </c>
      <c r="G6" s="131"/>
      <c r="H6" s="131"/>
      <c r="I6" s="131"/>
      <c r="J6" s="131"/>
      <c r="K6" s="131"/>
      <c r="L6" s="131"/>
      <c r="M6" s="131"/>
      <c r="N6" s="112"/>
      <c r="O6" s="3"/>
    </row>
    <row r="7" spans="1:15" ht="15.75">
      <c r="A7" s="18"/>
      <c r="B7" s="9"/>
      <c r="C7" s="9"/>
      <c r="D7" s="9"/>
      <c r="E7" s="9"/>
      <c r="F7" s="67" t="s">
        <v>18</v>
      </c>
      <c r="G7" s="68"/>
      <c r="H7" s="68"/>
      <c r="I7" s="68"/>
      <c r="J7" s="68"/>
      <c r="K7" s="68"/>
      <c r="L7" s="68"/>
      <c r="M7" s="68"/>
      <c r="N7" s="68"/>
      <c r="O7" s="4"/>
    </row>
    <row r="8" spans="1:16" ht="19.5" customHeight="1">
      <c r="A8" s="18"/>
      <c r="B8" s="9"/>
      <c r="C8" s="9"/>
      <c r="D8" s="9"/>
      <c r="E8" s="9"/>
      <c r="F8" s="69" t="s">
        <v>45</v>
      </c>
      <c r="G8" s="69"/>
      <c r="H8" s="69"/>
      <c r="I8" s="69"/>
      <c r="J8" s="69"/>
      <c r="K8" s="69"/>
      <c r="L8" s="69"/>
      <c r="M8" s="70"/>
      <c r="N8" s="71"/>
      <c r="O8" s="5"/>
      <c r="P8" s="5"/>
    </row>
    <row r="9" spans="1:16" ht="12.75">
      <c r="A9" s="19"/>
      <c r="B9" s="9"/>
      <c r="C9" s="9"/>
      <c r="D9" s="9"/>
      <c r="E9" s="9"/>
      <c r="F9" s="67" t="s">
        <v>19</v>
      </c>
      <c r="G9" s="67"/>
      <c r="H9" s="67"/>
      <c r="I9" s="67"/>
      <c r="J9" s="67"/>
      <c r="K9" s="67"/>
      <c r="L9" s="67"/>
      <c r="M9" s="67"/>
      <c r="N9" s="67"/>
      <c r="O9" s="6"/>
      <c r="P9" s="6"/>
    </row>
    <row r="10" spans="1:14" ht="6" customHeight="1">
      <c r="A10" s="9"/>
      <c r="B10" s="9"/>
      <c r="C10" s="9"/>
      <c r="D10" s="9"/>
      <c r="E10" s="9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.75">
      <c r="A11" s="18"/>
      <c r="B11" s="9"/>
      <c r="C11" s="9"/>
      <c r="D11" s="9"/>
      <c r="E11" s="72"/>
      <c r="F11" s="72" t="s">
        <v>129</v>
      </c>
      <c r="G11" s="72"/>
      <c r="H11" s="9"/>
      <c r="I11" s="9"/>
      <c r="J11" s="9"/>
      <c r="K11" s="9"/>
      <c r="L11" s="9"/>
      <c r="M11" s="9"/>
      <c r="N11" s="9"/>
    </row>
    <row r="12" spans="1:15" ht="36" customHeight="1">
      <c r="A12" s="18"/>
      <c r="B12" s="9"/>
      <c r="C12" s="9"/>
      <c r="D12" s="9"/>
      <c r="E12" s="9"/>
      <c r="F12" s="134" t="s">
        <v>88</v>
      </c>
      <c r="G12" s="134"/>
      <c r="H12" s="134"/>
      <c r="I12" s="134"/>
      <c r="J12" s="134"/>
      <c r="K12" s="134"/>
      <c r="L12" s="134"/>
      <c r="M12" s="134"/>
      <c r="N12" s="74"/>
      <c r="O12" s="2"/>
    </row>
    <row r="13" spans="1:14" ht="56.25" customHeight="1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.75">
      <c r="A14" s="126" t="s">
        <v>20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59"/>
    </row>
    <row r="15" spans="1:14" ht="23.25" customHeight="1">
      <c r="A15" s="126" t="s">
        <v>92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59"/>
    </row>
    <row r="16" spans="1:14" ht="14.2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9"/>
    </row>
    <row r="17" spans="1:14" s="83" customFormat="1" ht="20.25">
      <c r="A17" s="87" t="s">
        <v>104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6"/>
    </row>
    <row r="18" spans="1:14" ht="18.75">
      <c r="A18" s="8" t="s">
        <v>105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83" customFormat="1" ht="23.25" customHeight="1">
      <c r="A19" s="87" t="s">
        <v>93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/>
    </row>
    <row r="20" spans="1:14" ht="18.75">
      <c r="A20" s="8" t="s">
        <v>106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83" customFormat="1" ht="28.5" customHeight="1">
      <c r="A22" s="89" t="s">
        <v>97</v>
      </c>
      <c r="B22" s="90" t="s">
        <v>48</v>
      </c>
      <c r="C22" s="133" t="s">
        <v>94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6"/>
    </row>
    <row r="23" spans="1:14" s="4" customFormat="1" ht="18.75" customHeight="1">
      <c r="A23" s="10" t="s">
        <v>47</v>
      </c>
      <c r="B23" s="11" t="s">
        <v>78</v>
      </c>
      <c r="C23" s="130" t="s">
        <v>107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0"/>
    </row>
    <row r="24" spans="1:14" ht="55.5" customHeight="1">
      <c r="A24" s="132" t="s">
        <v>130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18"/>
    </row>
    <row r="25" spans="1:14" s="83" customFormat="1" ht="27.75" customHeight="1">
      <c r="A25" s="129" t="s">
        <v>49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19"/>
    </row>
    <row r="26" spans="1:18" s="36" customFormat="1" ht="21.75" customHeight="1">
      <c r="A26" s="36" t="s">
        <v>98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0"/>
      <c r="O26" s="79"/>
      <c r="P26" s="115"/>
      <c r="Q26" s="79"/>
      <c r="R26" s="79"/>
    </row>
    <row r="27" spans="1:18" s="36" customFormat="1" ht="20.25" customHeight="1">
      <c r="A27" s="36" t="s">
        <v>99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s="36" customFormat="1" ht="20.25" customHeight="1">
      <c r="A28" s="36" t="s">
        <v>100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s="36" customFormat="1" ht="24.75" customHeight="1">
      <c r="A29" s="36" t="s">
        <v>119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8" s="36" customFormat="1" ht="39.75" customHeight="1">
      <c r="A30" s="127" t="s">
        <v>101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79"/>
      <c r="M30" s="79"/>
      <c r="N30" s="79"/>
      <c r="O30" s="79"/>
      <c r="P30" s="79"/>
      <c r="Q30" s="79"/>
      <c r="R30" s="79"/>
    </row>
    <row r="31" spans="1:18" s="36" customFormat="1" ht="24.75" customHeight="1">
      <c r="A31" s="36" t="s">
        <v>102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s="36" customFormat="1" ht="24.75" customHeight="1">
      <c r="A32" s="128" t="s">
        <v>86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80"/>
      <c r="O32" s="79"/>
      <c r="P32" s="79"/>
      <c r="Q32" s="79"/>
      <c r="R32" s="79"/>
    </row>
    <row r="33" spans="1:18" s="36" customFormat="1" ht="24.75" customHeight="1">
      <c r="A33" s="128" t="s">
        <v>116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81"/>
      <c r="O33" s="79"/>
      <c r="P33" s="79"/>
      <c r="Q33" s="79"/>
      <c r="R33" s="79"/>
    </row>
    <row r="34" spans="1:18" s="36" customFormat="1" ht="43.5" customHeight="1">
      <c r="A34" s="128" t="s">
        <v>117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81"/>
      <c r="O34" s="79"/>
      <c r="P34" s="79"/>
      <c r="Q34" s="79"/>
      <c r="R34" s="79"/>
    </row>
    <row r="35" spans="1:18" s="36" customFormat="1" ht="43.5" customHeight="1">
      <c r="A35" s="128" t="s">
        <v>118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1"/>
      <c r="O35" s="79"/>
      <c r="P35" s="79"/>
      <c r="Q35" s="79"/>
      <c r="R35" s="79"/>
    </row>
    <row r="36" spans="1:18" s="36" customFormat="1" ht="51" customHeight="1">
      <c r="A36" s="127" t="s">
        <v>121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81"/>
      <c r="O36" s="79"/>
      <c r="P36" s="79"/>
      <c r="Q36" s="79"/>
      <c r="R36" s="79"/>
    </row>
    <row r="37" spans="1:18" s="117" customFormat="1" ht="23.25" customHeight="1">
      <c r="A37" s="127" t="s">
        <v>124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16"/>
      <c r="O37" s="116"/>
      <c r="P37" s="116"/>
      <c r="Q37" s="116"/>
      <c r="R37" s="116"/>
    </row>
    <row r="38" spans="1:18" s="36" customFormat="1" ht="51" customHeight="1">
      <c r="A38" s="127" t="s">
        <v>125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81"/>
      <c r="O38" s="79"/>
      <c r="P38" s="79"/>
      <c r="Q38" s="79"/>
      <c r="R38" s="79"/>
    </row>
    <row r="39" spans="1:18" s="36" customFormat="1" ht="42" customHeight="1">
      <c r="A39" s="127" t="s">
        <v>128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81"/>
      <c r="O39" s="79"/>
      <c r="P39" s="79"/>
      <c r="Q39" s="79"/>
      <c r="R39" s="79"/>
    </row>
    <row r="40" spans="1:14" s="83" customFormat="1" ht="19.5" customHeight="1">
      <c r="A40" s="132" t="s">
        <v>50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82"/>
    </row>
    <row r="41" spans="1:14" s="83" customFormat="1" ht="25.5" customHeight="1">
      <c r="A41" s="145" t="s">
        <v>87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84"/>
    </row>
    <row r="42" spans="1:14" ht="25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83" customFormat="1" ht="18.75" customHeight="1">
      <c r="A43" s="132" t="s">
        <v>21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84"/>
    </row>
    <row r="44" spans="1:14" ht="10.5" customHeight="1">
      <c r="A44" s="2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2.5" customHeight="1">
      <c r="A45" s="23" t="s">
        <v>4</v>
      </c>
      <c r="B45" s="23" t="s">
        <v>22</v>
      </c>
      <c r="C45" s="23" t="s">
        <v>23</v>
      </c>
      <c r="D45" s="140" t="s">
        <v>24</v>
      </c>
      <c r="E45" s="140"/>
      <c r="F45" s="140"/>
      <c r="G45" s="140"/>
      <c r="H45" s="140"/>
      <c r="I45" s="9"/>
      <c r="J45" s="9"/>
      <c r="K45" s="9"/>
      <c r="L45" s="9"/>
      <c r="M45" s="9"/>
      <c r="N45" s="9"/>
    </row>
    <row r="46" spans="1:14" ht="26.25" customHeight="1">
      <c r="A46" s="23" t="s">
        <v>51</v>
      </c>
      <c r="B46" s="23" t="s">
        <v>51</v>
      </c>
      <c r="C46" s="23" t="s">
        <v>51</v>
      </c>
      <c r="D46" s="137" t="s">
        <v>51</v>
      </c>
      <c r="E46" s="138"/>
      <c r="F46" s="138"/>
      <c r="G46" s="138"/>
      <c r="H46" s="139"/>
      <c r="I46" s="9"/>
      <c r="J46" s="9"/>
      <c r="K46" s="9"/>
      <c r="L46" s="9"/>
      <c r="M46" s="9"/>
      <c r="N46" s="9"/>
    </row>
    <row r="47" spans="1:14" ht="25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83" customFormat="1" ht="20.25">
      <c r="A48" s="85" t="s">
        <v>25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1:14" ht="17.25" customHeight="1">
      <c r="A49" s="9"/>
      <c r="B49" s="9"/>
      <c r="C49" s="9"/>
      <c r="D49" s="9"/>
      <c r="E49" s="9"/>
      <c r="F49" s="9"/>
      <c r="G49" s="24" t="s">
        <v>26</v>
      </c>
      <c r="H49" s="9"/>
      <c r="I49" s="9"/>
      <c r="J49" s="9"/>
      <c r="K49" s="9"/>
      <c r="L49" s="9"/>
      <c r="M49" s="9"/>
      <c r="N49" s="9"/>
    </row>
    <row r="50" spans="1:14" s="37" customFormat="1" ht="25.5" customHeight="1">
      <c r="A50" s="140" t="s">
        <v>4</v>
      </c>
      <c r="B50" s="140" t="s">
        <v>7</v>
      </c>
      <c r="C50" s="140" t="s">
        <v>23</v>
      </c>
      <c r="D50" s="135" t="s">
        <v>77</v>
      </c>
      <c r="E50" s="135" t="s">
        <v>52</v>
      </c>
      <c r="F50" s="140" t="s">
        <v>27</v>
      </c>
      <c r="G50" s="140" t="s">
        <v>28</v>
      </c>
      <c r="H50" s="36"/>
      <c r="I50" s="36"/>
      <c r="J50" s="36"/>
      <c r="K50" s="36"/>
      <c r="L50" s="36"/>
      <c r="M50" s="36"/>
      <c r="N50" s="36"/>
    </row>
    <row r="51" spans="1:14" s="37" customFormat="1" ht="18" customHeight="1">
      <c r="A51" s="140"/>
      <c r="B51" s="140"/>
      <c r="C51" s="140"/>
      <c r="D51" s="136"/>
      <c r="E51" s="136"/>
      <c r="F51" s="140"/>
      <c r="G51" s="140"/>
      <c r="H51" s="36"/>
      <c r="I51" s="36"/>
      <c r="J51" s="36"/>
      <c r="K51" s="36"/>
      <c r="L51" s="36"/>
      <c r="M51" s="36"/>
      <c r="N51" s="36"/>
    </row>
    <row r="52" spans="1:14" ht="15">
      <c r="A52" s="22">
        <v>1</v>
      </c>
      <c r="B52" s="22">
        <v>2</v>
      </c>
      <c r="C52" s="22">
        <v>3</v>
      </c>
      <c r="D52" s="22">
        <v>4</v>
      </c>
      <c r="E52" s="22">
        <v>5</v>
      </c>
      <c r="F52" s="22">
        <v>6</v>
      </c>
      <c r="G52" s="22">
        <v>7</v>
      </c>
      <c r="H52" s="9"/>
      <c r="I52" s="9"/>
      <c r="J52" s="9"/>
      <c r="K52" s="9"/>
      <c r="L52" s="9"/>
      <c r="M52" s="9"/>
      <c r="N52" s="9"/>
    </row>
    <row r="53" spans="1:14" s="37" customFormat="1" ht="19.5">
      <c r="A53" s="23">
        <v>1</v>
      </c>
      <c r="B53" s="40" t="s">
        <v>95</v>
      </c>
      <c r="C53" s="41" t="s">
        <v>48</v>
      </c>
      <c r="D53" s="92" t="s">
        <v>56</v>
      </c>
      <c r="E53" s="93"/>
      <c r="F53" s="93"/>
      <c r="G53" s="93"/>
      <c r="H53" s="36"/>
      <c r="I53" s="36"/>
      <c r="J53" s="36"/>
      <c r="K53" s="36"/>
      <c r="L53" s="36"/>
      <c r="M53" s="36"/>
      <c r="N53" s="36"/>
    </row>
    <row r="54" spans="1:14" ht="156" customHeight="1">
      <c r="A54" s="23"/>
      <c r="B54" s="23"/>
      <c r="C54" s="23"/>
      <c r="D54" s="91" t="s">
        <v>103</v>
      </c>
      <c r="E54" s="60">
        <f>32982793/1000</f>
        <v>32982.793</v>
      </c>
      <c r="F54" s="60">
        <v>4.844</v>
      </c>
      <c r="G54" s="60">
        <f>SUM(E54:F54)</f>
        <v>32987.636999999995</v>
      </c>
      <c r="H54" s="9"/>
      <c r="I54" s="9"/>
      <c r="J54" s="9"/>
      <c r="K54" s="9"/>
      <c r="L54" s="9"/>
      <c r="M54" s="9"/>
      <c r="N54" s="9"/>
    </row>
    <row r="55" spans="1:14" ht="18.75">
      <c r="A55" s="23">
        <v>2</v>
      </c>
      <c r="B55" s="78" t="str">
        <f>B53</f>
        <v>0210160</v>
      </c>
      <c r="C55" s="41" t="s">
        <v>48</v>
      </c>
      <c r="D55" s="38" t="s">
        <v>57</v>
      </c>
      <c r="E55" s="60"/>
      <c r="F55" s="60"/>
      <c r="G55" s="60"/>
      <c r="H55" s="9"/>
      <c r="I55" s="9"/>
      <c r="J55" s="9"/>
      <c r="K55" s="9"/>
      <c r="L55" s="9"/>
      <c r="M55" s="9"/>
      <c r="N55" s="9"/>
    </row>
    <row r="56" spans="1:14" ht="47.25" customHeight="1">
      <c r="A56" s="23"/>
      <c r="B56" s="23"/>
      <c r="C56" s="23"/>
      <c r="D56" s="39" t="s">
        <v>55</v>
      </c>
      <c r="E56" s="61"/>
      <c r="F56" s="60">
        <f>464.844-4.844-23.5</f>
        <v>436.5</v>
      </c>
      <c r="G56" s="60">
        <f>SUM(E56:F56)</f>
        <v>436.5</v>
      </c>
      <c r="H56" s="9"/>
      <c r="I56" s="9"/>
      <c r="J56" s="9"/>
      <c r="K56" s="9"/>
      <c r="L56" s="9"/>
      <c r="M56" s="9"/>
      <c r="N56" s="9"/>
    </row>
    <row r="57" spans="1:14" ht="18.75">
      <c r="A57" s="22"/>
      <c r="B57" s="25"/>
      <c r="C57" s="26"/>
      <c r="D57" s="14" t="s">
        <v>30</v>
      </c>
      <c r="E57" s="62">
        <f>E54+E56</f>
        <v>32982.793</v>
      </c>
      <c r="F57" s="62">
        <f>F54+F56</f>
        <v>441.344</v>
      </c>
      <c r="G57" s="62">
        <f>G54+G56</f>
        <v>33424.136999999995</v>
      </c>
      <c r="H57" s="9"/>
      <c r="I57" s="9"/>
      <c r="J57" s="9"/>
      <c r="K57" s="9"/>
      <c r="L57" s="9"/>
      <c r="M57" s="9"/>
      <c r="N57" s="9"/>
    </row>
    <row r="58" spans="1:14" ht="25.5" customHeight="1">
      <c r="A58" s="8"/>
      <c r="B58" s="9"/>
      <c r="C58" s="9"/>
      <c r="D58" s="27"/>
      <c r="E58" s="9"/>
      <c r="F58" s="9"/>
      <c r="G58" s="73"/>
      <c r="H58" s="9"/>
      <c r="I58" s="9"/>
      <c r="J58" s="9"/>
      <c r="K58" s="9"/>
      <c r="L58" s="9"/>
      <c r="M58" s="9"/>
      <c r="N58" s="9"/>
    </row>
    <row r="59" spans="1:14" s="83" customFormat="1" ht="20.25">
      <c r="A59" s="85" t="s">
        <v>31</v>
      </c>
      <c r="B59" s="86"/>
      <c r="C59" s="86"/>
      <c r="D59" s="94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2:14" ht="12" customHeight="1">
      <c r="B60" s="9"/>
      <c r="C60" s="9"/>
      <c r="D60" s="29"/>
      <c r="E60" s="9"/>
      <c r="F60" s="28" t="s">
        <v>26</v>
      </c>
      <c r="G60" s="9"/>
      <c r="H60" s="9"/>
      <c r="I60" s="9"/>
      <c r="J60" s="9"/>
      <c r="K60" s="9"/>
      <c r="L60" s="9"/>
      <c r="M60" s="9"/>
      <c r="N60" s="9"/>
    </row>
    <row r="61" spans="1:14" ht="43.5" customHeight="1">
      <c r="A61" s="141" t="s">
        <v>32</v>
      </c>
      <c r="B61" s="142"/>
      <c r="C61" s="35" t="s">
        <v>7</v>
      </c>
      <c r="D61" s="35" t="s">
        <v>52</v>
      </c>
      <c r="E61" s="35" t="s">
        <v>27</v>
      </c>
      <c r="F61" s="35" t="s">
        <v>28</v>
      </c>
      <c r="G61" s="9"/>
      <c r="H61" s="9"/>
      <c r="I61" s="9"/>
      <c r="J61" s="9"/>
      <c r="K61" s="9"/>
      <c r="L61" s="9"/>
      <c r="M61" s="9"/>
      <c r="N61" s="9"/>
    </row>
    <row r="62" spans="1:14" s="15" customFormat="1" ht="15">
      <c r="A62" s="143">
        <v>1</v>
      </c>
      <c r="B62" s="144"/>
      <c r="C62" s="22">
        <v>2</v>
      </c>
      <c r="D62" s="22">
        <v>3</v>
      </c>
      <c r="E62" s="22">
        <v>4</v>
      </c>
      <c r="F62" s="22">
        <v>5</v>
      </c>
      <c r="G62" s="30"/>
      <c r="H62" s="30"/>
      <c r="I62" s="30"/>
      <c r="J62" s="30"/>
      <c r="K62" s="30"/>
      <c r="L62" s="30"/>
      <c r="M62" s="30"/>
      <c r="N62" s="30"/>
    </row>
    <row r="63" spans="1:14" ht="25.5" customHeight="1">
      <c r="A63" s="121" t="s">
        <v>108</v>
      </c>
      <c r="B63" s="122"/>
      <c r="C63" s="41"/>
      <c r="D63" s="63"/>
      <c r="E63" s="63"/>
      <c r="F63" s="63"/>
      <c r="G63" s="9"/>
      <c r="H63" s="9"/>
      <c r="I63" s="9"/>
      <c r="J63" s="9"/>
      <c r="K63" s="9"/>
      <c r="L63" s="9"/>
      <c r="M63" s="9"/>
      <c r="N63" s="9"/>
    </row>
    <row r="64" spans="1:14" ht="21.75" customHeight="1">
      <c r="A64" s="121" t="s">
        <v>12</v>
      </c>
      <c r="B64" s="122"/>
      <c r="C64" s="41"/>
      <c r="D64" s="63"/>
      <c r="E64" s="63"/>
      <c r="F64" s="63"/>
      <c r="G64" s="9"/>
      <c r="H64" s="9"/>
      <c r="I64" s="9"/>
      <c r="J64" s="9"/>
      <c r="K64" s="9"/>
      <c r="L64" s="9"/>
      <c r="M64" s="9"/>
      <c r="N64" s="9"/>
    </row>
    <row r="65" spans="1:14" ht="18.75" customHeight="1">
      <c r="A65" s="121" t="s">
        <v>109</v>
      </c>
      <c r="B65" s="122"/>
      <c r="C65" s="41"/>
      <c r="D65" s="63"/>
      <c r="E65" s="63"/>
      <c r="F65" s="63"/>
      <c r="G65" s="9"/>
      <c r="H65" s="9"/>
      <c r="I65" s="9"/>
      <c r="J65" s="9"/>
      <c r="K65" s="9"/>
      <c r="L65" s="9"/>
      <c r="M65" s="9"/>
      <c r="N65" s="9"/>
    </row>
    <row r="66" spans="1:14" ht="18.75" customHeight="1">
      <c r="A66" s="121" t="s">
        <v>110</v>
      </c>
      <c r="B66" s="122"/>
      <c r="C66" s="41"/>
      <c r="D66" s="63"/>
      <c r="E66" s="63"/>
      <c r="F66" s="63"/>
      <c r="G66" s="9"/>
      <c r="H66" s="9"/>
      <c r="I66" s="9"/>
      <c r="J66" s="9"/>
      <c r="K66" s="9"/>
      <c r="L66" s="9"/>
      <c r="M66" s="9"/>
      <c r="N66" s="9"/>
    </row>
    <row r="67" spans="1:14" s="34" customFormat="1" ht="30" customHeight="1">
      <c r="A67" s="123" t="str">
        <f>D57</f>
        <v>Усього</v>
      </c>
      <c r="B67" s="124"/>
      <c r="C67" s="43"/>
      <c r="D67" s="64"/>
      <c r="E67" s="64"/>
      <c r="F67" s="64"/>
      <c r="G67" s="33"/>
      <c r="H67" s="33"/>
      <c r="I67" s="33"/>
      <c r="J67" s="33"/>
      <c r="K67" s="33"/>
      <c r="L67" s="33"/>
      <c r="M67" s="33"/>
      <c r="N67" s="33"/>
    </row>
  </sheetData>
  <sheetProtection/>
  <mergeCells count="37">
    <mergeCell ref="A64:B64"/>
    <mergeCell ref="A50:A51"/>
    <mergeCell ref="A63:B63"/>
    <mergeCell ref="A61:B61"/>
    <mergeCell ref="A43:M43"/>
    <mergeCell ref="A62:B62"/>
    <mergeCell ref="F50:F51"/>
    <mergeCell ref="A32:M32"/>
    <mergeCell ref="D45:H45"/>
    <mergeCell ref="E50:E51"/>
    <mergeCell ref="A35:M35"/>
    <mergeCell ref="A36:M36"/>
    <mergeCell ref="A40:M40"/>
    <mergeCell ref="A37:M37"/>
    <mergeCell ref="A38:M38"/>
    <mergeCell ref="A39:M39"/>
    <mergeCell ref="A41:M41"/>
    <mergeCell ref="F6:M6"/>
    <mergeCell ref="A24:M24"/>
    <mergeCell ref="C22:M22"/>
    <mergeCell ref="A14:M14"/>
    <mergeCell ref="F12:M12"/>
    <mergeCell ref="D50:D51"/>
    <mergeCell ref="D46:H46"/>
    <mergeCell ref="B50:B51"/>
    <mergeCell ref="G50:G51"/>
    <mergeCell ref="C50:C51"/>
    <mergeCell ref="A65:B65"/>
    <mergeCell ref="A66:B66"/>
    <mergeCell ref="A67:B67"/>
    <mergeCell ref="A16:M16"/>
    <mergeCell ref="A15:M15"/>
    <mergeCell ref="A30:K30"/>
    <mergeCell ref="A33:M33"/>
    <mergeCell ref="A34:M34"/>
    <mergeCell ref="A25:M25"/>
    <mergeCell ref="C23:M23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paperSize="9" scale="51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view="pageBreakPreview" zoomScale="80" zoomScaleNormal="80" zoomScaleSheetLayoutView="80" workbookViewId="0" topLeftCell="A10">
      <selection activeCell="F25" sqref="F25"/>
    </sheetView>
  </sheetViews>
  <sheetFormatPr defaultColWidth="9.00390625" defaultRowHeight="12.75"/>
  <cols>
    <col min="1" max="1" width="8.00390625" style="15" customWidth="1"/>
    <col min="2" max="2" width="14.375" style="1" customWidth="1"/>
    <col min="3" max="3" width="99.375" style="1" customWidth="1"/>
    <col min="4" max="4" width="18.875" style="1" customWidth="1"/>
    <col min="5" max="5" width="50.625" style="1" customWidth="1"/>
    <col min="6" max="6" width="29.003906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6384" width="9.125" style="1" customWidth="1"/>
  </cols>
  <sheetData>
    <row r="1" spans="1:14" s="83" customFormat="1" ht="20.25">
      <c r="A1" s="95" t="s">
        <v>33</v>
      </c>
      <c r="B1" s="96"/>
      <c r="C1" s="9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2.75" customHeight="1">
      <c r="A2" s="17"/>
      <c r="C2" s="76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9" customFormat="1" ht="28.5" customHeight="1">
      <c r="A3" s="23" t="s">
        <v>58</v>
      </c>
      <c r="B3" s="23" t="s">
        <v>7</v>
      </c>
      <c r="C3" s="23" t="s">
        <v>34</v>
      </c>
      <c r="D3" s="23" t="s">
        <v>8</v>
      </c>
      <c r="E3" s="23" t="s">
        <v>9</v>
      </c>
      <c r="F3" s="23" t="s">
        <v>35</v>
      </c>
      <c r="G3" s="48"/>
      <c r="H3" s="48"/>
      <c r="I3" s="48"/>
      <c r="J3" s="48"/>
      <c r="K3" s="48"/>
      <c r="L3" s="48"/>
      <c r="M3" s="48"/>
      <c r="N3" s="48"/>
    </row>
    <row r="4" spans="1:14" ht="1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9"/>
      <c r="H4" s="9"/>
      <c r="I4" s="9"/>
      <c r="J4" s="9"/>
      <c r="K4" s="9"/>
      <c r="L4" s="9"/>
      <c r="M4" s="9"/>
      <c r="N4" s="9"/>
    </row>
    <row r="5" spans="1:14" ht="18.75" customHeight="1">
      <c r="A5" s="98">
        <v>1</v>
      </c>
      <c r="B5" s="99"/>
      <c r="C5" s="100" t="s">
        <v>53</v>
      </c>
      <c r="D5" s="50"/>
      <c r="E5" s="50"/>
      <c r="F5" s="50"/>
      <c r="G5" s="9"/>
      <c r="H5" s="9"/>
      <c r="I5" s="9"/>
      <c r="J5" s="9"/>
      <c r="K5" s="9"/>
      <c r="L5" s="9"/>
      <c r="M5" s="9"/>
      <c r="N5" s="9"/>
    </row>
    <row r="6" spans="1:14" ht="48" customHeight="1">
      <c r="A6" s="98"/>
      <c r="B6" s="101" t="str">
        <f>'п1-9 '!B53</f>
        <v>0210160</v>
      </c>
      <c r="C6" s="100" t="s">
        <v>111</v>
      </c>
      <c r="D6" s="50"/>
      <c r="E6" s="50"/>
      <c r="F6" s="50"/>
      <c r="G6" s="9"/>
      <c r="H6" s="9"/>
      <c r="I6" s="9"/>
      <c r="J6" s="9"/>
      <c r="K6" s="9"/>
      <c r="L6" s="9"/>
      <c r="M6" s="9"/>
      <c r="N6" s="9"/>
    </row>
    <row r="7" spans="1:14" ht="20.25" customHeight="1">
      <c r="A7" s="98"/>
      <c r="B7" s="102"/>
      <c r="C7" s="100" t="s">
        <v>59</v>
      </c>
      <c r="D7" s="50"/>
      <c r="E7" s="50"/>
      <c r="F7" s="50"/>
      <c r="G7" s="9"/>
      <c r="H7" s="9"/>
      <c r="I7" s="9"/>
      <c r="J7" s="9"/>
      <c r="K7" s="9"/>
      <c r="L7" s="9"/>
      <c r="M7" s="9"/>
      <c r="N7" s="9"/>
    </row>
    <row r="8" spans="1:14" ht="23.25" customHeight="1">
      <c r="A8" s="98"/>
      <c r="B8" s="102"/>
      <c r="C8" s="103" t="s">
        <v>60</v>
      </c>
      <c r="D8" s="23" t="s">
        <v>62</v>
      </c>
      <c r="E8" s="23" t="s">
        <v>43</v>
      </c>
      <c r="F8" s="23">
        <v>189.5</v>
      </c>
      <c r="G8" s="9"/>
      <c r="H8" s="9"/>
      <c r="I8" s="9"/>
      <c r="J8" s="9"/>
      <c r="K8" s="9"/>
      <c r="L8" s="9"/>
      <c r="M8" s="9"/>
      <c r="N8" s="9"/>
    </row>
    <row r="9" spans="1:14" ht="116.25" customHeight="1">
      <c r="A9" s="98"/>
      <c r="B9" s="102"/>
      <c r="C9" s="103" t="s">
        <v>61</v>
      </c>
      <c r="D9" s="23" t="s">
        <v>63</v>
      </c>
      <c r="E9" s="42" t="s">
        <v>126</v>
      </c>
      <c r="F9" s="60">
        <f>'п1-9 '!G54</f>
        <v>32987.636999999995</v>
      </c>
      <c r="G9" s="51"/>
      <c r="H9" s="9"/>
      <c r="I9" s="9"/>
      <c r="J9" s="9"/>
      <c r="K9" s="9"/>
      <c r="L9" s="9"/>
      <c r="M9" s="9"/>
      <c r="N9" s="9"/>
    </row>
    <row r="10" spans="1:14" ht="20.25" customHeight="1">
      <c r="A10" s="98"/>
      <c r="B10" s="102"/>
      <c r="C10" s="100" t="s">
        <v>67</v>
      </c>
      <c r="D10" s="50"/>
      <c r="E10" s="50"/>
      <c r="F10" s="50"/>
      <c r="G10" s="9"/>
      <c r="H10" s="9"/>
      <c r="I10" s="9"/>
      <c r="J10" s="9"/>
      <c r="K10" s="9"/>
      <c r="L10" s="9"/>
      <c r="M10" s="9"/>
      <c r="N10" s="9"/>
    </row>
    <row r="11" spans="1:14" ht="58.5" customHeight="1">
      <c r="A11" s="98"/>
      <c r="B11" s="102"/>
      <c r="C11" s="102" t="s">
        <v>69</v>
      </c>
      <c r="D11" s="23" t="s">
        <v>62</v>
      </c>
      <c r="E11" s="65" t="s">
        <v>96</v>
      </c>
      <c r="F11" s="65">
        <v>5038</v>
      </c>
      <c r="G11" s="9"/>
      <c r="H11" s="9"/>
      <c r="I11" s="9"/>
      <c r="J11" s="9"/>
      <c r="K11" s="9"/>
      <c r="L11" s="9"/>
      <c r="M11" s="9"/>
      <c r="N11" s="9"/>
    </row>
    <row r="12" spans="1:14" ht="57.75" customHeight="1">
      <c r="A12" s="98"/>
      <c r="B12" s="102"/>
      <c r="C12" s="102" t="s">
        <v>70</v>
      </c>
      <c r="D12" s="23" t="s">
        <v>62</v>
      </c>
      <c r="E12" s="65" t="s">
        <v>96</v>
      </c>
      <c r="F12" s="65">
        <v>1375</v>
      </c>
      <c r="G12" s="9"/>
      <c r="H12" s="9"/>
      <c r="I12" s="9"/>
      <c r="J12" s="9"/>
      <c r="K12" s="9"/>
      <c r="L12" s="9"/>
      <c r="M12" s="9"/>
      <c r="N12" s="9"/>
    </row>
    <row r="13" spans="1:14" ht="20.25" customHeight="1">
      <c r="A13" s="98"/>
      <c r="B13" s="102"/>
      <c r="C13" s="104" t="s">
        <v>74</v>
      </c>
      <c r="D13" s="50"/>
      <c r="E13" s="50"/>
      <c r="F13" s="65"/>
      <c r="G13" s="9"/>
      <c r="H13" s="9"/>
      <c r="I13" s="9"/>
      <c r="J13" s="9"/>
      <c r="K13" s="9"/>
      <c r="L13" s="9"/>
      <c r="M13" s="9"/>
      <c r="N13" s="9"/>
    </row>
    <row r="14" spans="1:14" ht="42.75" customHeight="1">
      <c r="A14" s="98"/>
      <c r="B14" s="102"/>
      <c r="C14" s="105" t="s">
        <v>71</v>
      </c>
      <c r="D14" s="23" t="s">
        <v>62</v>
      </c>
      <c r="E14" s="23" t="s">
        <v>44</v>
      </c>
      <c r="F14" s="66">
        <f>F11/F8</f>
        <v>26.58575197889182</v>
      </c>
      <c r="G14" s="9"/>
      <c r="H14" s="9"/>
      <c r="I14" s="9"/>
      <c r="J14" s="9"/>
      <c r="K14" s="9"/>
      <c r="L14" s="9"/>
      <c r="M14" s="9"/>
      <c r="N14" s="9"/>
    </row>
    <row r="15" spans="1:14" ht="21.75" customHeight="1">
      <c r="A15" s="98"/>
      <c r="B15" s="102"/>
      <c r="C15" s="106" t="s">
        <v>85</v>
      </c>
      <c r="D15" s="23" t="s">
        <v>62</v>
      </c>
      <c r="E15" s="23" t="s">
        <v>44</v>
      </c>
      <c r="F15" s="66">
        <f>F12/F8</f>
        <v>7.255936675461742</v>
      </c>
      <c r="G15" s="9"/>
      <c r="H15" s="9"/>
      <c r="I15" s="9"/>
      <c r="J15" s="9"/>
      <c r="K15" s="9"/>
      <c r="L15" s="9"/>
      <c r="M15" s="9"/>
      <c r="N15" s="9"/>
    </row>
    <row r="16" spans="1:14" ht="24.75" customHeight="1">
      <c r="A16" s="98"/>
      <c r="B16" s="102"/>
      <c r="C16" s="102" t="s">
        <v>72</v>
      </c>
      <c r="D16" s="23" t="s">
        <v>63</v>
      </c>
      <c r="E16" s="23" t="s">
        <v>44</v>
      </c>
      <c r="F16" s="42">
        <f>F9/F8</f>
        <v>174.07724010554088</v>
      </c>
      <c r="G16" s="9"/>
      <c r="H16" s="9"/>
      <c r="I16" s="9"/>
      <c r="J16" s="9"/>
      <c r="K16" s="9"/>
      <c r="L16" s="9"/>
      <c r="M16" s="9"/>
      <c r="N16" s="9"/>
    </row>
    <row r="17" spans="1:14" ht="24" customHeight="1">
      <c r="A17" s="98"/>
      <c r="B17" s="102"/>
      <c r="C17" s="100" t="s">
        <v>10</v>
      </c>
      <c r="D17" s="50"/>
      <c r="E17" s="23"/>
      <c r="F17" s="23"/>
      <c r="G17" s="9"/>
      <c r="H17" s="9"/>
      <c r="I17" s="9"/>
      <c r="J17" s="9"/>
      <c r="K17" s="9"/>
      <c r="L17" s="9"/>
      <c r="M17" s="9"/>
      <c r="N17" s="9"/>
    </row>
    <row r="18" spans="1:14" ht="21" customHeight="1">
      <c r="A18" s="98"/>
      <c r="B18" s="102"/>
      <c r="C18" s="102" t="s">
        <v>64</v>
      </c>
      <c r="D18" s="23" t="s">
        <v>11</v>
      </c>
      <c r="E18" s="23" t="s">
        <v>44</v>
      </c>
      <c r="F18" s="23">
        <v>100</v>
      </c>
      <c r="G18" s="9"/>
      <c r="H18" s="9"/>
      <c r="I18" s="9"/>
      <c r="J18" s="9"/>
      <c r="K18" s="9"/>
      <c r="L18" s="9"/>
      <c r="M18" s="9"/>
      <c r="N18" s="9"/>
    </row>
    <row r="19" spans="1:6" ht="18.75">
      <c r="A19" s="23">
        <v>2</v>
      </c>
      <c r="B19" s="41"/>
      <c r="C19" s="52" t="s">
        <v>54</v>
      </c>
      <c r="D19" s="23"/>
      <c r="E19" s="32"/>
      <c r="F19" s="23"/>
    </row>
    <row r="20" spans="1:7" ht="18.75">
      <c r="A20" s="22"/>
      <c r="B20" s="109" t="s">
        <v>95</v>
      </c>
      <c r="C20" s="52" t="s">
        <v>55</v>
      </c>
      <c r="D20" s="23"/>
      <c r="E20" s="32"/>
      <c r="F20" s="63"/>
      <c r="G20" s="110"/>
    </row>
    <row r="21" spans="1:6" ht="18.75">
      <c r="A21" s="22"/>
      <c r="B21" s="52"/>
      <c r="C21" s="52" t="s">
        <v>59</v>
      </c>
      <c r="D21" s="23"/>
      <c r="E21" s="32"/>
      <c r="F21" s="23"/>
    </row>
    <row r="22" spans="1:7" ht="26.25" customHeight="1">
      <c r="A22" s="22"/>
      <c r="B22" s="31"/>
      <c r="C22" s="50" t="s">
        <v>65</v>
      </c>
      <c r="D22" s="23" t="s">
        <v>63</v>
      </c>
      <c r="E22" s="32" t="s">
        <v>66</v>
      </c>
      <c r="F22" s="63">
        <f>199+208+7+38-23.5</f>
        <v>428.5</v>
      </c>
      <c r="G22" s="111"/>
    </row>
    <row r="23" spans="1:6" ht="18.75">
      <c r="A23" s="22"/>
      <c r="B23" s="31"/>
      <c r="C23" s="50" t="s">
        <v>84</v>
      </c>
      <c r="D23" s="23" t="s">
        <v>63</v>
      </c>
      <c r="E23" s="32" t="s">
        <v>66</v>
      </c>
      <c r="F23" s="63">
        <f>15-7</f>
        <v>8</v>
      </c>
    </row>
    <row r="24" spans="1:6" ht="18.75">
      <c r="A24" s="22"/>
      <c r="B24" s="31"/>
      <c r="C24" s="52" t="s">
        <v>67</v>
      </c>
      <c r="D24" s="23"/>
      <c r="E24" s="32"/>
      <c r="F24" s="23"/>
    </row>
    <row r="25" spans="1:6" ht="18.75">
      <c r="A25" s="22"/>
      <c r="B25" s="31"/>
      <c r="C25" s="50" t="s">
        <v>68</v>
      </c>
      <c r="D25" s="23" t="s">
        <v>62</v>
      </c>
      <c r="E25" s="32" t="s">
        <v>66</v>
      </c>
      <c r="F25" s="65">
        <f>11+24+1+2</f>
        <v>38</v>
      </c>
    </row>
    <row r="26" spans="1:6" ht="36.75" customHeight="1">
      <c r="A26" s="22"/>
      <c r="B26" s="31"/>
      <c r="C26" s="50" t="s">
        <v>120</v>
      </c>
      <c r="D26" s="23" t="s">
        <v>62</v>
      </c>
      <c r="E26" s="32" t="s">
        <v>66</v>
      </c>
      <c r="F26" s="65">
        <v>1</v>
      </c>
    </row>
    <row r="27" spans="1:6" ht="18.75">
      <c r="A27" s="22"/>
      <c r="B27" s="31"/>
      <c r="C27" s="53" t="s">
        <v>74</v>
      </c>
      <c r="D27" s="23"/>
      <c r="E27" s="32"/>
      <c r="F27" s="23"/>
    </row>
    <row r="28" spans="1:6" ht="37.5">
      <c r="A28" s="22"/>
      <c r="B28" s="31"/>
      <c r="C28" s="50" t="s">
        <v>73</v>
      </c>
      <c r="D28" s="23" t="s">
        <v>63</v>
      </c>
      <c r="E28" s="32" t="s">
        <v>44</v>
      </c>
      <c r="F28" s="63">
        <f>F22/F25</f>
        <v>11.276315789473685</v>
      </c>
    </row>
    <row r="29" spans="1:6" ht="37.5">
      <c r="A29" s="22"/>
      <c r="B29" s="31"/>
      <c r="C29" s="50" t="s">
        <v>89</v>
      </c>
      <c r="D29" s="23" t="s">
        <v>63</v>
      </c>
      <c r="E29" s="32" t="s">
        <v>44</v>
      </c>
      <c r="F29" s="63">
        <f>F23/F26</f>
        <v>8</v>
      </c>
    </row>
    <row r="30" spans="1:6" ht="12.75">
      <c r="A30" s="30"/>
      <c r="F30" s="77">
        <f>F9+F22+F23</f>
        <v>33424.136999999995</v>
      </c>
    </row>
    <row r="31" ht="12.75">
      <c r="F31" s="77">
        <f>F30-'п1-9 '!G57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colBreaks count="1" manualBreakCount="1">
    <brk id="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1">
      <selection activeCell="Q17" sqref="Q17"/>
    </sheetView>
  </sheetViews>
  <sheetFormatPr defaultColWidth="9.00390625" defaultRowHeight="12.75"/>
  <cols>
    <col min="1" max="1" width="9.25390625" style="15" customWidth="1"/>
    <col min="2" max="2" width="47.75390625" style="1" customWidth="1"/>
    <col min="3" max="3" width="10.875" style="1" customWidth="1"/>
    <col min="4" max="4" width="11.125" style="1" customWidth="1"/>
    <col min="5" max="5" width="13.00390625" style="1" customWidth="1"/>
    <col min="6" max="6" width="8.75390625" style="1" customWidth="1"/>
    <col min="7" max="7" width="11.00390625" style="1" customWidth="1"/>
    <col min="8" max="8" width="13.625" style="1" customWidth="1"/>
    <col min="9" max="9" width="9.75390625" style="1" customWidth="1"/>
    <col min="10" max="11" width="14.375" style="1" customWidth="1"/>
    <col min="12" max="12" width="10.75390625" style="1" customWidth="1"/>
    <col min="13" max="13" width="24.25390625" style="1" customWidth="1"/>
    <col min="14" max="16384" width="9.125" style="1" customWidth="1"/>
  </cols>
  <sheetData>
    <row r="1" spans="1:14" s="83" customFormat="1" ht="24">
      <c r="A1" s="107" t="s">
        <v>112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44" t="s">
        <v>37</v>
      </c>
      <c r="M2" s="9"/>
      <c r="N2" s="9"/>
    </row>
    <row r="3" spans="1:14" ht="42.75" customHeight="1">
      <c r="A3" s="140" t="s">
        <v>2</v>
      </c>
      <c r="B3" s="140" t="s">
        <v>13</v>
      </c>
      <c r="C3" s="140" t="s">
        <v>7</v>
      </c>
      <c r="D3" s="141" t="s">
        <v>75</v>
      </c>
      <c r="E3" s="147"/>
      <c r="F3" s="142"/>
      <c r="G3" s="140" t="s">
        <v>38</v>
      </c>
      <c r="H3" s="140"/>
      <c r="I3" s="140"/>
      <c r="J3" s="146" t="s">
        <v>76</v>
      </c>
      <c r="K3" s="146"/>
      <c r="L3" s="146"/>
      <c r="M3" s="140" t="s">
        <v>5</v>
      </c>
      <c r="N3" s="9"/>
    </row>
    <row r="4" spans="1:14" ht="6.75" customHeight="1" hidden="1">
      <c r="A4" s="140"/>
      <c r="B4" s="140"/>
      <c r="C4" s="140"/>
      <c r="D4" s="148"/>
      <c r="E4" s="149"/>
      <c r="F4" s="150"/>
      <c r="G4" s="140"/>
      <c r="H4" s="140"/>
      <c r="I4" s="140"/>
      <c r="J4" s="146"/>
      <c r="K4" s="146"/>
      <c r="L4" s="146"/>
      <c r="M4" s="140"/>
      <c r="N4" s="9"/>
    </row>
    <row r="5" spans="1:14" ht="43.5" customHeight="1">
      <c r="A5" s="140"/>
      <c r="B5" s="140"/>
      <c r="C5" s="140"/>
      <c r="D5" s="32" t="s">
        <v>0</v>
      </c>
      <c r="E5" s="32" t="s">
        <v>1</v>
      </c>
      <c r="F5" s="32" t="s">
        <v>3</v>
      </c>
      <c r="G5" s="32" t="s">
        <v>0</v>
      </c>
      <c r="H5" s="32" t="s">
        <v>1</v>
      </c>
      <c r="I5" s="32" t="s">
        <v>3</v>
      </c>
      <c r="J5" s="32" t="s">
        <v>0</v>
      </c>
      <c r="K5" s="32" t="s">
        <v>1</v>
      </c>
      <c r="L5" s="32" t="s">
        <v>3</v>
      </c>
      <c r="M5" s="140"/>
      <c r="N5" s="9"/>
    </row>
    <row r="6" spans="1:14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9"/>
    </row>
    <row r="7" spans="1:14" ht="18.75">
      <c r="A7" s="22"/>
      <c r="B7" s="50" t="s">
        <v>12</v>
      </c>
      <c r="C7" s="22" t="s">
        <v>51</v>
      </c>
      <c r="D7" s="22" t="s">
        <v>51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51</v>
      </c>
      <c r="J7" s="22" t="s">
        <v>51</v>
      </c>
      <c r="K7" s="22" t="s">
        <v>51</v>
      </c>
      <c r="L7" s="22" t="s">
        <v>51</v>
      </c>
      <c r="M7" s="22" t="s">
        <v>51</v>
      </c>
      <c r="N7" s="9"/>
    </row>
    <row r="8" spans="1:14" ht="23.25" customHeight="1">
      <c r="A8" s="22"/>
      <c r="B8" s="50" t="s">
        <v>39</v>
      </c>
      <c r="C8" s="22" t="s">
        <v>51</v>
      </c>
      <c r="D8" s="22" t="s">
        <v>51</v>
      </c>
      <c r="E8" s="22" t="s">
        <v>51</v>
      </c>
      <c r="F8" s="22" t="s">
        <v>51</v>
      </c>
      <c r="G8" s="22" t="s">
        <v>51</v>
      </c>
      <c r="H8" s="22" t="s">
        <v>51</v>
      </c>
      <c r="I8" s="22" t="s">
        <v>51</v>
      </c>
      <c r="J8" s="22" t="s">
        <v>51</v>
      </c>
      <c r="K8" s="22" t="s">
        <v>51</v>
      </c>
      <c r="L8" s="22" t="s">
        <v>51</v>
      </c>
      <c r="M8" s="22" t="s">
        <v>51</v>
      </c>
      <c r="N8" s="9"/>
    </row>
    <row r="9" spans="1:14" ht="24.75" customHeight="1">
      <c r="A9" s="22"/>
      <c r="B9" s="54" t="s">
        <v>6</v>
      </c>
      <c r="C9" s="22" t="s">
        <v>51</v>
      </c>
      <c r="D9" s="22" t="s">
        <v>51</v>
      </c>
      <c r="E9" s="22" t="s">
        <v>51</v>
      </c>
      <c r="F9" s="22" t="s">
        <v>51</v>
      </c>
      <c r="G9" s="22" t="s">
        <v>51</v>
      </c>
      <c r="H9" s="22" t="s">
        <v>51</v>
      </c>
      <c r="I9" s="22" t="s">
        <v>51</v>
      </c>
      <c r="J9" s="22" t="s">
        <v>51</v>
      </c>
      <c r="K9" s="22" t="s">
        <v>51</v>
      </c>
      <c r="L9" s="22" t="s">
        <v>51</v>
      </c>
      <c r="M9" s="22" t="s">
        <v>51</v>
      </c>
      <c r="N9" s="9"/>
    </row>
    <row r="10" spans="1:14" ht="33.75" customHeight="1">
      <c r="A10" s="22"/>
      <c r="B10" s="54" t="s">
        <v>14</v>
      </c>
      <c r="C10" s="22" t="s">
        <v>51</v>
      </c>
      <c r="D10" s="22" t="s">
        <v>36</v>
      </c>
      <c r="E10" s="22" t="s">
        <v>51</v>
      </c>
      <c r="F10" s="22" t="s">
        <v>51</v>
      </c>
      <c r="G10" s="22" t="s">
        <v>36</v>
      </c>
      <c r="H10" s="22" t="s">
        <v>51</v>
      </c>
      <c r="I10" s="22" t="s">
        <v>51</v>
      </c>
      <c r="J10" s="22" t="s">
        <v>36</v>
      </c>
      <c r="K10" s="22" t="s">
        <v>51</v>
      </c>
      <c r="L10" s="22" t="s">
        <v>51</v>
      </c>
      <c r="M10" s="22" t="s">
        <v>51</v>
      </c>
      <c r="N10" s="9"/>
    </row>
    <row r="11" spans="1:14" ht="18.75">
      <c r="A11" s="22"/>
      <c r="B11" s="50" t="s">
        <v>29</v>
      </c>
      <c r="C11" s="22" t="s">
        <v>51</v>
      </c>
      <c r="D11" s="22" t="s">
        <v>51</v>
      </c>
      <c r="E11" s="22" t="s">
        <v>51</v>
      </c>
      <c r="F11" s="22" t="s">
        <v>51</v>
      </c>
      <c r="G11" s="22" t="s">
        <v>51</v>
      </c>
      <c r="H11" s="22" t="s">
        <v>51</v>
      </c>
      <c r="I11" s="22" t="s">
        <v>51</v>
      </c>
      <c r="J11" s="22" t="s">
        <v>51</v>
      </c>
      <c r="K11" s="22" t="s">
        <v>51</v>
      </c>
      <c r="L11" s="22" t="s">
        <v>51</v>
      </c>
      <c r="M11" s="22" t="s">
        <v>51</v>
      </c>
      <c r="N11" s="9"/>
    </row>
    <row r="12" spans="1:14" ht="20.25" customHeight="1">
      <c r="A12" s="22"/>
      <c r="B12" s="50" t="s">
        <v>40</v>
      </c>
      <c r="C12" s="22" t="s">
        <v>51</v>
      </c>
      <c r="D12" s="22" t="s">
        <v>51</v>
      </c>
      <c r="E12" s="22" t="s">
        <v>51</v>
      </c>
      <c r="F12" s="22" t="s">
        <v>51</v>
      </c>
      <c r="G12" s="22" t="s">
        <v>51</v>
      </c>
      <c r="H12" s="22" t="s">
        <v>51</v>
      </c>
      <c r="I12" s="22" t="s">
        <v>51</v>
      </c>
      <c r="J12" s="22" t="s">
        <v>51</v>
      </c>
      <c r="K12" s="22" t="s">
        <v>51</v>
      </c>
      <c r="L12" s="22" t="s">
        <v>51</v>
      </c>
      <c r="M12" s="22" t="s">
        <v>51</v>
      </c>
      <c r="N12" s="9"/>
    </row>
    <row r="13" spans="1:14" ht="18.75">
      <c r="A13" s="22"/>
      <c r="B13" s="50" t="s">
        <v>29</v>
      </c>
      <c r="C13" s="22" t="s">
        <v>51</v>
      </c>
      <c r="D13" s="22" t="s">
        <v>51</v>
      </c>
      <c r="E13" s="22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22" t="s">
        <v>51</v>
      </c>
      <c r="K13" s="22" t="s">
        <v>51</v>
      </c>
      <c r="L13" s="22" t="s">
        <v>51</v>
      </c>
      <c r="M13" s="22" t="s">
        <v>51</v>
      </c>
      <c r="N13" s="9"/>
    </row>
    <row r="14" spans="1:14" ht="26.25" customHeight="1">
      <c r="A14" s="22"/>
      <c r="B14" s="50" t="s">
        <v>30</v>
      </c>
      <c r="C14" s="22" t="s">
        <v>51</v>
      </c>
      <c r="D14" s="22" t="s">
        <v>51</v>
      </c>
      <c r="E14" s="22" t="s">
        <v>51</v>
      </c>
      <c r="F14" s="22" t="s">
        <v>51</v>
      </c>
      <c r="G14" s="22" t="s">
        <v>51</v>
      </c>
      <c r="H14" s="22" t="s">
        <v>51</v>
      </c>
      <c r="I14" s="22" t="s">
        <v>51</v>
      </c>
      <c r="J14" s="22" t="s">
        <v>51</v>
      </c>
      <c r="K14" s="22" t="s">
        <v>51</v>
      </c>
      <c r="L14" s="22" t="s">
        <v>51</v>
      </c>
      <c r="M14" s="22" t="s">
        <v>51</v>
      </c>
      <c r="N14" s="9"/>
    </row>
    <row r="15" spans="1:14" ht="18">
      <c r="A15" s="4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37" customFormat="1" ht="22.5">
      <c r="A16" s="108" t="s">
        <v>113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s="37" customFormat="1" ht="22.5">
      <c r="A17" s="108" t="s">
        <v>114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s="37" customFormat="1" ht="22.5">
      <c r="A18" s="108" t="s">
        <v>115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86.25" customHeight="1">
      <c r="A19" s="4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71.25" customHeight="1">
      <c r="A20" s="127" t="s">
        <v>122</v>
      </c>
      <c r="B20" s="127"/>
      <c r="C20" s="9"/>
      <c r="D20" s="9"/>
      <c r="E20" s="7"/>
      <c r="F20" s="55"/>
      <c r="G20" s="9"/>
      <c r="H20" s="56" t="s">
        <v>123</v>
      </c>
      <c r="I20" s="7"/>
      <c r="J20" s="9"/>
      <c r="K20" s="9"/>
      <c r="L20" s="9"/>
      <c r="M20" s="9"/>
      <c r="N20" s="9"/>
    </row>
    <row r="21" spans="1:14" ht="14.25" customHeight="1">
      <c r="A21" s="113"/>
      <c r="B21" s="114"/>
      <c r="D21" s="9"/>
      <c r="E21" s="151" t="s">
        <v>79</v>
      </c>
      <c r="F21" s="151"/>
      <c r="H21" s="152" t="s">
        <v>80</v>
      </c>
      <c r="I21" s="152"/>
      <c r="J21" s="9"/>
      <c r="K21" s="9"/>
      <c r="L21" s="9"/>
      <c r="M21" s="9"/>
      <c r="N21" s="9"/>
    </row>
    <row r="22" spans="1:14" ht="14.25" customHeight="1">
      <c r="A22" s="1"/>
      <c r="D22" s="9"/>
      <c r="E22" s="57"/>
      <c r="F22" s="57"/>
      <c r="H22" s="58"/>
      <c r="I22" s="58"/>
      <c r="J22" s="9"/>
      <c r="K22" s="9"/>
      <c r="L22" s="9"/>
      <c r="M22" s="9"/>
      <c r="N22" s="9"/>
    </row>
    <row r="23" spans="1:14" ht="14.25" customHeight="1">
      <c r="A23" s="1"/>
      <c r="D23" s="9"/>
      <c r="E23" s="57"/>
      <c r="F23" s="57"/>
      <c r="H23" s="58"/>
      <c r="I23" s="58"/>
      <c r="J23" s="9"/>
      <c r="K23" s="9"/>
      <c r="L23" s="9"/>
      <c r="M23" s="9"/>
      <c r="N23" s="9"/>
    </row>
    <row r="24" spans="1:14" ht="18.75" hidden="1">
      <c r="A24" s="36" t="s">
        <v>81</v>
      </c>
      <c r="D24" s="9"/>
      <c r="E24" s="9"/>
      <c r="F24" s="20"/>
      <c r="H24" s="9"/>
      <c r="I24" s="9"/>
      <c r="J24" s="9"/>
      <c r="K24" s="9"/>
      <c r="L24" s="9"/>
      <c r="M24" s="9"/>
      <c r="N24" s="9"/>
    </row>
    <row r="25" spans="1:14" ht="18.75" hidden="1">
      <c r="A25" s="17" t="s">
        <v>82</v>
      </c>
      <c r="D25" s="9"/>
      <c r="E25" s="7"/>
      <c r="F25" s="55"/>
      <c r="G25" s="9"/>
      <c r="H25" s="56" t="s">
        <v>83</v>
      </c>
      <c r="I25" s="7"/>
      <c r="J25" s="9"/>
      <c r="K25" s="9"/>
      <c r="L25" s="9"/>
      <c r="M25" s="9"/>
      <c r="N25" s="9"/>
    </row>
    <row r="26" spans="1:14" ht="12.75" hidden="1">
      <c r="A26" s="1"/>
      <c r="B26" s="9"/>
      <c r="C26" s="9"/>
      <c r="D26" s="9"/>
      <c r="E26" s="151" t="s">
        <v>79</v>
      </c>
      <c r="F26" s="151"/>
      <c r="H26" s="152" t="s">
        <v>80</v>
      </c>
      <c r="I26" s="152"/>
      <c r="J26" s="9"/>
      <c r="K26" s="9"/>
      <c r="L26" s="9"/>
      <c r="M26" s="9"/>
      <c r="N26" s="9"/>
    </row>
    <row r="27" spans="1:14" ht="18.75" hidden="1">
      <c r="A27" s="17"/>
      <c r="B27" s="9"/>
      <c r="C27" s="9"/>
      <c r="D27" s="9"/>
      <c r="E27" s="57"/>
      <c r="F27" s="57"/>
      <c r="H27" s="58"/>
      <c r="I27" s="58"/>
      <c r="J27" s="9"/>
      <c r="K27" s="9"/>
      <c r="L27" s="9"/>
      <c r="M27" s="9"/>
      <c r="N27" s="9"/>
    </row>
    <row r="28" spans="1:14" ht="32.25" customHeight="1">
      <c r="A28" s="17"/>
      <c r="B28" s="9"/>
      <c r="C28" s="9"/>
      <c r="D28" s="9"/>
      <c r="E28" s="57"/>
      <c r="F28" s="57"/>
      <c r="H28" s="58"/>
      <c r="I28" s="58"/>
      <c r="J28" s="9"/>
      <c r="K28" s="9"/>
      <c r="L28" s="9"/>
      <c r="M28" s="9"/>
      <c r="N28" s="9"/>
    </row>
    <row r="29" spans="1:14" ht="18.75">
      <c r="A29" s="17" t="s">
        <v>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8.75">
      <c r="A30" s="17" t="s">
        <v>90</v>
      </c>
      <c r="B30" s="9"/>
      <c r="C30" s="9"/>
      <c r="D30" s="9"/>
      <c r="E30" s="7"/>
      <c r="F30" s="55"/>
      <c r="G30" s="9"/>
      <c r="H30" s="56" t="s">
        <v>91</v>
      </c>
      <c r="I30" s="7"/>
      <c r="J30" s="9"/>
      <c r="K30" s="9"/>
      <c r="L30" s="9"/>
      <c r="M30" s="9"/>
      <c r="N30" s="9"/>
    </row>
    <row r="31" spans="1:14" ht="18.75">
      <c r="A31" s="20"/>
      <c r="B31" s="9"/>
      <c r="C31" s="9"/>
      <c r="D31" s="9"/>
      <c r="E31" s="151" t="s">
        <v>79</v>
      </c>
      <c r="F31" s="151"/>
      <c r="H31" s="152" t="s">
        <v>80</v>
      </c>
      <c r="I31" s="152"/>
      <c r="J31" s="9"/>
      <c r="K31" s="9"/>
      <c r="L31" s="9"/>
      <c r="M31" s="9"/>
      <c r="N31" s="9"/>
    </row>
    <row r="32" spans="1:14" ht="12.75">
      <c r="A32" s="47"/>
      <c r="B32" s="9"/>
      <c r="C32" s="9"/>
      <c r="D32" s="9"/>
      <c r="E32" s="57"/>
      <c r="F32" s="57"/>
      <c r="H32" s="58"/>
      <c r="I32" s="58"/>
      <c r="J32" s="9"/>
      <c r="K32" s="9"/>
      <c r="L32" s="9"/>
      <c r="M32" s="9"/>
      <c r="N32" s="9"/>
    </row>
    <row r="33" ht="12.75">
      <c r="A33" s="30"/>
    </row>
  </sheetData>
  <sheetProtection/>
  <mergeCells count="14">
    <mergeCell ref="A3:A5"/>
    <mergeCell ref="B3:B5"/>
    <mergeCell ref="C3:C5"/>
    <mergeCell ref="G3:I4"/>
    <mergeCell ref="E31:F31"/>
    <mergeCell ref="H31:I31"/>
    <mergeCell ref="A20:B20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2018-11-05T08:27:37Z</cp:lastPrinted>
  <dcterms:created xsi:type="dcterms:W3CDTF">2016-05-24T06:09:08Z</dcterms:created>
  <dcterms:modified xsi:type="dcterms:W3CDTF">2018-12-13T10:30:00Z</dcterms:modified>
  <cp:category/>
  <cp:version/>
  <cp:contentType/>
  <cp:contentStatus/>
</cp:coreProperties>
</file>