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5" i="1" l="1"/>
  <c r="K65" i="1"/>
  <c r="M65" i="1" s="1"/>
  <c r="F62" i="1"/>
  <c r="F68" i="1" s="1"/>
  <c r="B60" i="1"/>
  <c r="B49" i="1"/>
  <c r="D36" i="1"/>
  <c r="G34" i="1"/>
  <c r="I62" i="1" s="1"/>
  <c r="D34" i="1"/>
  <c r="D49" i="1" s="1"/>
  <c r="C34" i="1"/>
  <c r="E62" i="1" s="1"/>
  <c r="E23" i="1"/>
  <c r="F34" i="1" s="1"/>
  <c r="C23" i="1"/>
  <c r="B23" i="1"/>
  <c r="D23" i="1" s="1"/>
  <c r="F49" i="1" l="1"/>
  <c r="H34" i="1"/>
  <c r="H62" i="1"/>
  <c r="F36" i="1"/>
  <c r="I34" i="1"/>
  <c r="D47" i="1"/>
  <c r="D50" i="1"/>
  <c r="E68" i="1"/>
  <c r="G68" i="1" s="1"/>
  <c r="G62" i="1"/>
  <c r="I68" i="1"/>
  <c r="L68" i="1" s="1"/>
  <c r="L62" i="1"/>
  <c r="E34" i="1"/>
  <c r="C49" i="1"/>
  <c r="G49" i="1"/>
  <c r="F23" i="1"/>
  <c r="I23" i="1" s="1"/>
  <c r="H23" i="1"/>
  <c r="J34" i="1"/>
  <c r="C36" i="1"/>
  <c r="G36" i="1"/>
  <c r="J49" i="1" l="1"/>
  <c r="J36" i="1"/>
  <c r="C50" i="1"/>
  <c r="C47" i="1"/>
  <c r="G23" i="1"/>
  <c r="H49" i="1"/>
  <c r="H36" i="1"/>
  <c r="J23" i="1"/>
  <c r="G50" i="1"/>
  <c r="G47" i="1"/>
  <c r="E36" i="1"/>
  <c r="E49" i="1"/>
  <c r="I36" i="1"/>
  <c r="I49" i="1"/>
  <c r="K34" i="1"/>
  <c r="K62" i="1"/>
  <c r="M62" i="1" s="1"/>
  <c r="H68" i="1"/>
  <c r="J62" i="1"/>
  <c r="F47" i="1"/>
  <c r="F50" i="1"/>
  <c r="I50" i="1" l="1"/>
  <c r="I47" i="1"/>
  <c r="E50" i="1"/>
  <c r="E47" i="1"/>
  <c r="H47" i="1"/>
  <c r="H50" i="1"/>
  <c r="K68" i="1"/>
  <c r="M68" i="1" s="1"/>
  <c r="J68" i="1"/>
  <c r="K36" i="1"/>
  <c r="K49" i="1"/>
  <c r="J47" i="1"/>
  <c r="J50" i="1"/>
  <c r="K50" i="1" l="1"/>
  <c r="K47" i="1"/>
</calcChain>
</file>

<file path=xl/sharedStrings.xml><?xml version="1.0" encoding="utf-8"?>
<sst xmlns="http://schemas.openxmlformats.org/spreadsheetml/2006/main" count="132" uniqueCount="76">
  <si>
    <t>Затверджено</t>
  </si>
  <si>
    <t>Наказ Міністерства фінансів України</t>
  </si>
  <si>
    <t>26.08.2014  № 836</t>
  </si>
  <si>
    <t>(у редакції наказу Міністерства фінансів України від 15 листопада 2018 року №908)</t>
  </si>
  <si>
    <t>Звіт</t>
  </si>
  <si>
    <t>про виконання паспорта бюджетної програми місцевого бюджету за 2018  рік</t>
  </si>
  <si>
    <t>1.</t>
  </si>
  <si>
    <t>0200000</t>
  </si>
  <si>
    <t>Виконавчий комітет Саксаганської районної у місті ради</t>
  </si>
  <si>
    <t>(КТПКВК МБ)</t>
  </si>
  <si>
    <t>(найменування головного розпорядника)</t>
  </si>
  <si>
    <t>2.</t>
  </si>
  <si>
    <t>0210000</t>
  </si>
  <si>
    <t>(найменування відповідального виконавця)</t>
  </si>
  <si>
    <t>3.</t>
  </si>
  <si>
    <t xml:space="preserve">0213210  </t>
  </si>
  <si>
    <t>1050</t>
  </si>
  <si>
    <t>Організація та проведення громадських робіт</t>
  </si>
  <si>
    <t>(КФКВК)</t>
  </si>
  <si>
    <t>(найменування бюджетної програми)</t>
  </si>
  <si>
    <t>4.</t>
  </si>
  <si>
    <t>Видатки (надані кредити) за бюджетною програмою:</t>
  </si>
  <si>
    <t>(грн)</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</si>
  <si>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</si>
  <si>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</si>
  <si>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</si>
  <si>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</si>
  <si>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</si>
  <si>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</si>
  <si>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5.</t>
  </si>
  <si>
    <t>Напрями використання бюджетних коштів:</t>
  </si>
  <si>
    <t>N
з/п</t>
  </si>
  <si>
    <t>Напрями використання  бюджетних коштів</t>
  </si>
  <si>
    <t>Усього</t>
  </si>
  <si>
    <t>Пояснення щодо причин відхилення між касовими видатками (наданими кредитами) та затвердженими у паспорті бюджетної програми - Відхилення пояснюється економією коштів, що виникла при виплаті заробітної плати оскільки працівники перебували на лікарняних. Надходження спеціального фонду не передбачені та надходили від Міського центру зайнятості на фінансування видатків на заробітну плату громадських робіт,  що не була передбачена та витрачалась на реалізацію заходів та не призвів до запровадження нових заходів програми</t>
  </si>
  <si>
    <t>6.</t>
  </si>
  <si>
    <t>Видатки (надані кредити) на реалізацію місцевих/регіональних програм, які виконуються в межах бюджетної програми:</t>
  </si>
  <si>
    <t>Найменування місцевої / регіональної програми</t>
  </si>
  <si>
    <t>Програма соціального
захисту окремих категорій мешканців Саксаганського району
на 2017 – 2019 роки» зі змінами</t>
  </si>
  <si>
    <t xml:space="preserve">Підпрограма </t>
  </si>
  <si>
    <t>7.</t>
  </si>
  <si>
    <t>Результативні показники бюджетної програми та аналіз їх виконання:</t>
  </si>
  <si>
    <t>N
 з/п</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</si>
  <si>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</si>
  <si>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</si>
  <si>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</si>
  <si>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t>
  </si>
  <si>
    <t>затрат</t>
  </si>
  <si>
    <t>обсяг поточних видатків</t>
  </si>
  <si>
    <t>грн.</t>
  </si>
  <si>
    <t xml:space="preserve">Рішення Саксаганської районної у місті ради віди 22 грудня 2017 року № 185 "Про районний у місті бюджет на 2018 рік"зі змінами </t>
  </si>
  <si>
    <t>Пояснення щодо причин розбіжностей між затвердженими та досягнутими результативними показниками - Відхилення пояснюється економією коштів, що виникла при виплаті заробітної плати оскільки працівники перебували на лікарняних. Надходження спеціального фонду не передбачені та надходили від Міського центру зайнятості на співфінансуванні видатків на заробітну плату громадських робіт,  що не була передбачена та витрачалась на реалізацію заходів та не призвів до запровадження нових заходів програми</t>
  </si>
  <si>
    <t>продукту</t>
  </si>
  <si>
    <t>Кількість працівників на рік</t>
  </si>
  <si>
    <t>осіб</t>
  </si>
  <si>
    <t>Розрахунок до кошторису</t>
  </si>
  <si>
    <t>Пояснення щодо причин розбіжностей між затвердженими та досягнутими результативними показниками - відхилення не виявлено, видатки виконані в повному обсязі.</t>
  </si>
  <si>
    <t>ефективності</t>
  </si>
  <si>
    <t>проведення 1 працівника</t>
  </si>
  <si>
    <t>розрахунковий показник</t>
  </si>
  <si>
    <t>Пояснення щодо причин розбіжностей між затвердженими та досягнутими результативними показниками -  Відхилення пояснюється економією коштів, що виникла при виплаті заробітної плати оскільки працівники перебували на лікарняних. Надходження спеціального фонду не передбачені та надходили від Міського центру зайнятості на фінансування видатків на заробітну плату громадських робіт,  що не була передбачена та витрачалась на реалізацію заходів та не призвів до запровадження нових заходів програми</t>
  </si>
  <si>
    <t>якості</t>
  </si>
  <si>
    <t>Відсоток виконання програми</t>
  </si>
  <si>
    <t>%</t>
  </si>
  <si>
    <t>х</t>
  </si>
  <si>
    <t>Пояснення щодо причин розбіжностей між затвердженими та досягнутими результативними показниками - відсутні, оскільки виконання 100%</t>
  </si>
  <si>
    <t>Аналіз стану виконання результативних показників</t>
  </si>
  <si>
    <t xml:space="preserve">     Виконком Саксаганської районної у місті ради забезпечує управління районом відповідно до повноважень, делегованих йому рішенням Криворізької міської ради від 31.03.2016 № 381 “Про обсяг і межі повноважень районних у місті рад та їх виконавчих органів”, зі змінами. Для забезпечення виконання мети бюджетної програми у 2018 році за КПКВК МБ 0213210 "Організація та проведення громадських робіт" уточнені планові показники склали 170144,44грн., у тому числі по загальному фонду - 85200.грн., по спеціальному фонду -84944,44грн.  В частині уточнення планових показників спеціального фонду за рахунок власних надходжень бюджетних установ, відповідно до вимог Постанови Кабінету міністрів України від 28.02.2002 № 228 "Про затвердження Порядку складання, розгляду, затвердження та основних вимог до виконання кошторисів бюджетних установ" зі змінами , у 2018 році було внесено зміни до спеціального фонду кошторису на суму 84944,44грн. за рахунок надходжень по коду 25020200 . Протягом 2018 року здійснення видатків проводилось відповідно до обсягу фінансування, визначеного паспортом бюджетної програми. Виконання касових видатків склало по загальному фонду - 99,69%, по спеціальному - 100,00%.</t>
  </si>
  <si>
    <t>Голова районної у місті ради</t>
  </si>
  <si>
    <t>В. Беззубченко</t>
  </si>
  <si>
    <t>(підпис)</t>
  </si>
  <si>
    <t>(ініціали та прізвище)</t>
  </si>
  <si>
    <t>Завідуюча відділом бухгалтерського обліку,</t>
  </si>
  <si>
    <t>головний бухгалтер</t>
  </si>
  <si>
    <t>Н. Порохнява</t>
  </si>
  <si>
    <t xml:space="preserve">Завідуюча відділом бухгалтерського обліку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</si>
</sst>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4"/>
      <name val="Times New Roman"/>
      <family val="1"/>
      <charset val="204"/>
    </font>
    <font>
      <sz val="10"/>
      <name val="Times New Roman"/>
      <family val="1"/>
      <charset val="204"/>
    </font>
    <font>
      <sz val="12"/>
      <name val="Times New Roman"/>
      <family val="1"/>
      <charset val="204"/>
    </font>
    <font>
      <b/>
      <sz val="12"/>
      <color rgb="FF000000"/>
      <name val="Times New Roman"/>
      <family val="1"/>
      <charset val="204"/>
    </font>
    <font>
      <sz val="12"/>
      <color rgb="FF000000"/>
      <name val="Times New Roman"/>
      <family val="1"/>
      <charset val="204"/>
    </font>
    <font>
      <sz val="8"/>
      <color rgb="FF000000"/>
      <name val="Times New Roman"/>
      <family val="1"/>
      <charset val="204"/>
    </font>
    <font>
      <sz val="13"/>
      <name val="Times New Roman"/>
      <family val="1"/>
      <charset val="204"/>
    </font>
    <font>
      <sz val="12"/>
      <name val="Times New Roman"/>
      <family val="1"/>
    </font>
    <font>
      <sz val="11"/>
      <name val="Times New Roman"/>
      <family val="1"/>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7">
    <xf numFmtId="0" fontId="0" fillId="0" borderId="0" xfId="0"/>
    <xf numFmtId="0" fontId="1" fillId="0" borderId="0" xfId="0" applyFont="1" applyAlignment="1">
      <alignment horizontal="left" vertical="center" indent="15"/>
    </xf>
    <xf numFmtId="0" fontId="2" fillId="0" borderId="0" xfId="0" applyFont="1"/>
    <xf numFmtId="0" fontId="1" fillId="0" borderId="0" xfId="0" applyFont="1" applyAlignment="1">
      <alignment horizontal="left" vertical="center"/>
    </xf>
    <xf numFmtId="0" fontId="0" fillId="0" borderId="0" xfId="0" applyFont="1"/>
    <xf numFmtId="0" fontId="3" fillId="0" borderId="0" xfId="0" applyFont="1" applyAlignment="1">
      <alignment horizontal="left" vertical="center" indent="15"/>
    </xf>
    <xf numFmtId="0" fontId="4" fillId="0" borderId="0" xfId="0" applyFont="1" applyAlignment="1">
      <alignment horizontal="center" vertical="center"/>
    </xf>
    <xf numFmtId="0" fontId="5" fillId="0" borderId="0" xfId="0" applyFont="1" applyAlignment="1">
      <alignment horizontal="center" vertical="center" wrapText="1"/>
    </xf>
    <xf numFmtId="49" fontId="5" fillId="0" borderId="1" xfId="0" applyNumberFormat="1" applyFont="1" applyBorder="1" applyAlignment="1">
      <alignment horizontal="center" vertical="center" wrapText="1"/>
    </xf>
    <xf numFmtId="0" fontId="5" fillId="0" borderId="0" xfId="0" applyFont="1" applyAlignment="1">
      <alignment vertical="center" wrapText="1"/>
    </xf>
    <xf numFmtId="0" fontId="0" fillId="0" borderId="1" xfId="0" applyBorder="1"/>
    <xf numFmtId="0" fontId="6"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Border="1" applyAlignment="1">
      <alignment horizontal="center" vertical="top" wrapText="1"/>
    </xf>
    <xf numFmtId="49" fontId="3" fillId="0" borderId="1" xfId="0" applyNumberFormat="1"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vertical="center" wrapText="1"/>
    </xf>
    <xf numFmtId="0" fontId="5" fillId="0" borderId="0" xfId="0" applyFont="1"/>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left" vertical="center" wrapText="1"/>
    </xf>
    <xf numFmtId="0" fontId="5" fillId="0" borderId="2" xfId="0" applyFont="1" applyBorder="1" applyAlignment="1">
      <alignment vertical="center" wrapText="1"/>
    </xf>
    <xf numFmtId="0" fontId="5" fillId="0" borderId="0" xfId="0" applyFont="1" applyAlignment="1">
      <alignment horizontal="center" vertical="center" wrapText="1"/>
    </xf>
    <xf numFmtId="0" fontId="7" fillId="0" borderId="2" xfId="0" applyFont="1" applyBorder="1" applyAlignment="1">
      <alignment horizontal="justify" vertical="center" wrapText="1"/>
    </xf>
    <xf numFmtId="0" fontId="3" fillId="0" borderId="2" xfId="0" applyFont="1" applyBorder="1" applyAlignment="1">
      <alignment horizontal="center" vertical="center" wrapText="1"/>
    </xf>
    <xf numFmtId="2" fontId="3" fillId="0" borderId="2" xfId="0" applyNumberFormat="1" applyFont="1" applyBorder="1" applyAlignment="1">
      <alignment horizontal="center" vertical="center" wrapText="1"/>
    </xf>
    <xf numFmtId="0" fontId="3" fillId="0" borderId="2"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1" fontId="5" fillId="0" borderId="2" xfId="0" applyNumberFormat="1" applyFont="1" applyBorder="1" applyAlignment="1">
      <alignment vertical="center" wrapText="1"/>
    </xf>
    <xf numFmtId="1" fontId="5" fillId="0" borderId="2" xfId="0" applyNumberFormat="1" applyFont="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2" fillId="0" borderId="1" xfId="0" applyFont="1" applyBorder="1"/>
    <xf numFmtId="0" fontId="0" fillId="0" borderId="1" xfId="0" applyFont="1" applyBorder="1"/>
    <xf numFmtId="0" fontId="1" fillId="0" borderId="1" xfId="0" applyFont="1" applyBorder="1"/>
    <xf numFmtId="0" fontId="2" fillId="0" borderId="0" xfId="0" applyFont="1" applyBorder="1"/>
    <xf numFmtId="14" fontId="0" fillId="0" borderId="0" xfId="0" applyNumberFormat="1" applyFont="1"/>
    <xf numFmtId="0" fontId="2" fillId="0" borderId="3" xfId="0" applyFont="1" applyBorder="1" applyAlignment="1">
      <alignment horizontal="center"/>
    </xf>
    <xf numFmtId="0" fontId="2" fillId="0" borderId="3"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
    </xf>
    <xf numFmtId="0" fontId="1" fillId="0" borderId="0" xfId="0" applyFont="1"/>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3;&#1072;&#1090;&#1082;&#1072;\&#1079;&#1074;&#1110;&#1090;&#1080;\2018\&#1088;&#1110;&#1082;\ZV_rik2018v1.2%20(-2%20&#1087;&#1077;&#1088;&#1077;&#1074;&#1110;&#1088;&#1077;&#1085;&#1080;&#1081;%20&#8212;%20&#1082;&#1086;&#1087;&#1080;&#1103;%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 після"/>
      <sheetName val="1дс_баланс"/>
      <sheetName val="2-дс після"/>
      <sheetName val="2дс"/>
      <sheetName val="3-дс після"/>
      <sheetName val="3дс"/>
      <sheetName val="4дс-після"/>
      <sheetName val="4дс"/>
      <sheetName val="5дс 1-3 після"/>
      <sheetName val="5дс_I_III"/>
      <sheetName val="5дс 4-5 після"/>
      <sheetName val="5дс_IV_V"/>
      <sheetName val="5дс_VI_VII"/>
      <sheetName val="5дс 8-10 після"/>
      <sheetName val="5дс_VIII_X"/>
      <sheetName val="5дс_XI"/>
      <sheetName val="5 дс-12 після"/>
      <sheetName val="5дс_XII"/>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2"/>
      <sheetName val="д12.1"/>
      <sheetName val="д12.2"/>
      <sheetName val="д12.3"/>
      <sheetName val="д13"/>
      <sheetName val="д14"/>
      <sheetName val="д15"/>
      <sheetName val="д16"/>
      <sheetName val="д17"/>
      <sheetName val="д18"/>
      <sheetName val="д19"/>
      <sheetName val="д20"/>
      <sheetName val="д20.1"/>
      <sheetName val="д20.2"/>
      <sheetName val="д21"/>
      <sheetName val="д22зф"/>
      <sheetName val="д22сф"/>
      <sheetName val="д23"/>
      <sheetName val="д24зф"/>
      <sheetName val="д24сф"/>
      <sheetName val="д25зф"/>
      <sheetName val="д25сф"/>
      <sheetName val="д27"/>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 val="1ds"/>
      <sheetName val="1ds_dbf"/>
      <sheetName val="2ds1"/>
      <sheetName val="2ds2"/>
      <sheetName val="2ds4"/>
      <sheetName val="2ds1_dbf"/>
      <sheetName val="3ds"/>
      <sheetName val="2ds2_dbf"/>
      <sheetName val="2ds3_dbf"/>
      <sheetName val="2ds4_dbf"/>
      <sheetName val="3ds_dbf"/>
      <sheetName val="4ds"/>
      <sheetName val="4ds_dbf"/>
      <sheetName val="5ds1"/>
      <sheetName val="5ds1_dbf"/>
      <sheetName val="5ds2"/>
      <sheetName val="5ds2_dbf"/>
      <sheetName val="5ds3"/>
      <sheetName val="5ds3_dbf"/>
      <sheetName val="5ds4"/>
      <sheetName val="5ds4_dbf"/>
      <sheetName val="5ds51"/>
      <sheetName val="5ds51_dbf"/>
      <sheetName val="5ds6"/>
      <sheetName val="5ds6_dbf"/>
      <sheetName val="5ds7"/>
      <sheetName val="5ds7_dbf"/>
      <sheetName val="5ds8"/>
      <sheetName val="5ds8_dbf"/>
      <sheetName val="5ds9"/>
      <sheetName val="5ds9_dbf"/>
      <sheetName val="5ds10"/>
      <sheetName val="5ds10_dbf"/>
      <sheetName val="5ds111"/>
      <sheetName val="5ds111_dbf"/>
      <sheetName val="5ds112"/>
      <sheetName val="5ds112_dbf"/>
      <sheetName val="5ds12"/>
      <sheetName val="5ds12_db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3">
          <cell r="H23">
            <v>33018969.349999998</v>
          </cell>
        </row>
      </sheetData>
      <sheetData sheetId="23">
        <row r="23">
          <cell r="H23">
            <v>13944.59</v>
          </cell>
        </row>
      </sheetData>
      <sheetData sheetId="24">
        <row r="23">
          <cell r="H23">
            <v>84836.7</v>
          </cell>
        </row>
      </sheetData>
      <sheetData sheetId="25">
        <row r="23">
          <cell r="D23">
            <v>7000</v>
          </cell>
        </row>
      </sheetData>
      <sheetData sheetId="26">
        <row r="23">
          <cell r="D23">
            <v>19000</v>
          </cell>
        </row>
      </sheetData>
      <sheetData sheetId="27">
        <row r="23">
          <cell r="H23">
            <v>11600</v>
          </cell>
        </row>
      </sheetData>
      <sheetData sheetId="28">
        <row r="23">
          <cell r="D23">
            <v>85200</v>
          </cell>
          <cell r="H23">
            <v>84944.39</v>
          </cell>
        </row>
      </sheetData>
      <sheetData sheetId="29">
        <row r="23">
          <cell r="D23">
            <v>50000</v>
          </cell>
        </row>
      </sheetData>
      <sheetData sheetId="30">
        <row r="23">
          <cell r="D23">
            <v>98400</v>
          </cell>
        </row>
      </sheetData>
      <sheetData sheetId="31">
        <row r="23">
          <cell r="D23">
            <v>79300</v>
          </cell>
        </row>
      </sheetData>
      <sheetData sheetId="32">
        <row r="23">
          <cell r="D23">
            <v>788611</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ow r="29">
          <cell r="K29">
            <v>42259.05</v>
          </cell>
        </row>
      </sheetData>
      <sheetData sheetId="75">
        <row r="23">
          <cell r="D23">
            <v>8299.83</v>
          </cell>
        </row>
      </sheetData>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ow r="22">
          <cell r="D22">
            <v>84944.44</v>
          </cell>
        </row>
        <row r="28">
          <cell r="J28">
            <v>84944.44</v>
          </cell>
        </row>
      </sheetData>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ow r="22">
          <cell r="J22">
            <v>436418.19</v>
          </cell>
        </row>
      </sheetData>
      <sheetData sheetId="136">
        <row r="22">
          <cell r="D22">
            <v>2564</v>
          </cell>
        </row>
      </sheetData>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tabSelected="1" workbookViewId="0">
      <selection sqref="A1:XFD1048576"/>
    </sheetView>
  </sheetViews>
  <sheetFormatPr defaultColWidth="13.7109375" defaultRowHeight="15" x14ac:dyDescent="0.25"/>
  <cols>
    <col min="1" max="1" width="5.85546875" customWidth="1"/>
    <col min="2" max="2" width="20.28515625" customWidth="1"/>
    <col min="4" max="4" width="24" customWidth="1"/>
    <col min="11" max="11" width="14" bestFit="1" customWidth="1"/>
    <col min="12" max="12" width="13.85546875" bestFit="1" customWidth="1"/>
    <col min="13" max="13" width="14" bestFit="1" customWidth="1"/>
    <col min="257" max="257" width="5.85546875" customWidth="1"/>
    <col min="258" max="258" width="20.28515625" customWidth="1"/>
    <col min="260" max="260" width="24" customWidth="1"/>
    <col min="267" max="267" width="14" bestFit="1" customWidth="1"/>
    <col min="268" max="268" width="13.85546875" bestFit="1" customWidth="1"/>
    <col min="269" max="269" width="14" bestFit="1" customWidth="1"/>
    <col min="513" max="513" width="5.85546875" customWidth="1"/>
    <col min="514" max="514" width="20.28515625" customWidth="1"/>
    <col min="516" max="516" width="24" customWidth="1"/>
    <col min="523" max="523" width="14" bestFit="1" customWidth="1"/>
    <col min="524" max="524" width="13.85546875" bestFit="1" customWidth="1"/>
    <col min="525" max="525" width="14" bestFit="1" customWidth="1"/>
    <col min="769" max="769" width="5.85546875" customWidth="1"/>
    <col min="770" max="770" width="20.28515625" customWidth="1"/>
    <col min="772" max="772" width="24" customWidth="1"/>
    <col min="779" max="779" width="14" bestFit="1" customWidth="1"/>
    <col min="780" max="780" width="13.85546875" bestFit="1" customWidth="1"/>
    <col min="781" max="781" width="14" bestFit="1" customWidth="1"/>
    <col min="1025" max="1025" width="5.85546875" customWidth="1"/>
    <col min="1026" max="1026" width="20.28515625" customWidth="1"/>
    <col min="1028" max="1028" width="24" customWidth="1"/>
    <col min="1035" max="1035" width="14" bestFit="1" customWidth="1"/>
    <col min="1036" max="1036" width="13.85546875" bestFit="1" customWidth="1"/>
    <col min="1037" max="1037" width="14" bestFit="1" customWidth="1"/>
    <col min="1281" max="1281" width="5.85546875" customWidth="1"/>
    <col min="1282" max="1282" width="20.28515625" customWidth="1"/>
    <col min="1284" max="1284" width="24" customWidth="1"/>
    <col min="1291" max="1291" width="14" bestFit="1" customWidth="1"/>
    <col min="1292" max="1292" width="13.85546875" bestFit="1" customWidth="1"/>
    <col min="1293" max="1293" width="14" bestFit="1" customWidth="1"/>
    <col min="1537" max="1537" width="5.85546875" customWidth="1"/>
    <col min="1538" max="1538" width="20.28515625" customWidth="1"/>
    <col min="1540" max="1540" width="24" customWidth="1"/>
    <col min="1547" max="1547" width="14" bestFit="1" customWidth="1"/>
    <col min="1548" max="1548" width="13.85546875" bestFit="1" customWidth="1"/>
    <col min="1549" max="1549" width="14" bestFit="1" customWidth="1"/>
    <col min="1793" max="1793" width="5.85546875" customWidth="1"/>
    <col min="1794" max="1794" width="20.28515625" customWidth="1"/>
    <col min="1796" max="1796" width="24" customWidth="1"/>
    <col min="1803" max="1803" width="14" bestFit="1" customWidth="1"/>
    <col min="1804" max="1804" width="13.85546875" bestFit="1" customWidth="1"/>
    <col min="1805" max="1805" width="14" bestFit="1" customWidth="1"/>
    <col min="2049" max="2049" width="5.85546875" customWidth="1"/>
    <col min="2050" max="2050" width="20.28515625" customWidth="1"/>
    <col min="2052" max="2052" width="24" customWidth="1"/>
    <col min="2059" max="2059" width="14" bestFit="1" customWidth="1"/>
    <col min="2060" max="2060" width="13.85546875" bestFit="1" customWidth="1"/>
    <col min="2061" max="2061" width="14" bestFit="1" customWidth="1"/>
    <col min="2305" max="2305" width="5.85546875" customWidth="1"/>
    <col min="2306" max="2306" width="20.28515625" customWidth="1"/>
    <col min="2308" max="2308" width="24" customWidth="1"/>
    <col min="2315" max="2315" width="14" bestFit="1" customWidth="1"/>
    <col min="2316" max="2316" width="13.85546875" bestFit="1" customWidth="1"/>
    <col min="2317" max="2317" width="14" bestFit="1" customWidth="1"/>
    <col min="2561" max="2561" width="5.85546875" customWidth="1"/>
    <col min="2562" max="2562" width="20.28515625" customWidth="1"/>
    <col min="2564" max="2564" width="24" customWidth="1"/>
    <col min="2571" max="2571" width="14" bestFit="1" customWidth="1"/>
    <col min="2572" max="2572" width="13.85546875" bestFit="1" customWidth="1"/>
    <col min="2573" max="2573" width="14" bestFit="1" customWidth="1"/>
    <col min="2817" max="2817" width="5.85546875" customWidth="1"/>
    <col min="2818" max="2818" width="20.28515625" customWidth="1"/>
    <col min="2820" max="2820" width="24" customWidth="1"/>
    <col min="2827" max="2827" width="14" bestFit="1" customWidth="1"/>
    <col min="2828" max="2828" width="13.85546875" bestFit="1" customWidth="1"/>
    <col min="2829" max="2829" width="14" bestFit="1" customWidth="1"/>
    <col min="3073" max="3073" width="5.85546875" customWidth="1"/>
    <col min="3074" max="3074" width="20.28515625" customWidth="1"/>
    <col min="3076" max="3076" width="24" customWidth="1"/>
    <col min="3083" max="3083" width="14" bestFit="1" customWidth="1"/>
    <col min="3084" max="3084" width="13.85546875" bestFit="1" customWidth="1"/>
    <col min="3085" max="3085" width="14" bestFit="1" customWidth="1"/>
    <col min="3329" max="3329" width="5.85546875" customWidth="1"/>
    <col min="3330" max="3330" width="20.28515625" customWidth="1"/>
    <col min="3332" max="3332" width="24" customWidth="1"/>
    <col min="3339" max="3339" width="14" bestFit="1" customWidth="1"/>
    <col min="3340" max="3340" width="13.85546875" bestFit="1" customWidth="1"/>
    <col min="3341" max="3341" width="14" bestFit="1" customWidth="1"/>
    <col min="3585" max="3585" width="5.85546875" customWidth="1"/>
    <col min="3586" max="3586" width="20.28515625" customWidth="1"/>
    <col min="3588" max="3588" width="24" customWidth="1"/>
    <col min="3595" max="3595" width="14" bestFit="1" customWidth="1"/>
    <col min="3596" max="3596" width="13.85546875" bestFit="1" customWidth="1"/>
    <col min="3597" max="3597" width="14" bestFit="1" customWidth="1"/>
    <col min="3841" max="3841" width="5.85546875" customWidth="1"/>
    <col min="3842" max="3842" width="20.28515625" customWidth="1"/>
    <col min="3844" max="3844" width="24" customWidth="1"/>
    <col min="3851" max="3851" width="14" bestFit="1" customWidth="1"/>
    <col min="3852" max="3852" width="13.85546875" bestFit="1" customWidth="1"/>
    <col min="3853" max="3853" width="14" bestFit="1" customWidth="1"/>
    <col min="4097" max="4097" width="5.85546875" customWidth="1"/>
    <col min="4098" max="4098" width="20.28515625" customWidth="1"/>
    <col min="4100" max="4100" width="24" customWidth="1"/>
    <col min="4107" max="4107" width="14" bestFit="1" customWidth="1"/>
    <col min="4108" max="4108" width="13.85546875" bestFit="1" customWidth="1"/>
    <col min="4109" max="4109" width="14" bestFit="1" customWidth="1"/>
    <col min="4353" max="4353" width="5.85546875" customWidth="1"/>
    <col min="4354" max="4354" width="20.28515625" customWidth="1"/>
    <col min="4356" max="4356" width="24" customWidth="1"/>
    <col min="4363" max="4363" width="14" bestFit="1" customWidth="1"/>
    <col min="4364" max="4364" width="13.85546875" bestFit="1" customWidth="1"/>
    <col min="4365" max="4365" width="14" bestFit="1" customWidth="1"/>
    <col min="4609" max="4609" width="5.85546875" customWidth="1"/>
    <col min="4610" max="4610" width="20.28515625" customWidth="1"/>
    <col min="4612" max="4612" width="24" customWidth="1"/>
    <col min="4619" max="4619" width="14" bestFit="1" customWidth="1"/>
    <col min="4620" max="4620" width="13.85546875" bestFit="1" customWidth="1"/>
    <col min="4621" max="4621" width="14" bestFit="1" customWidth="1"/>
    <col min="4865" max="4865" width="5.85546875" customWidth="1"/>
    <col min="4866" max="4866" width="20.28515625" customWidth="1"/>
    <col min="4868" max="4868" width="24" customWidth="1"/>
    <col min="4875" max="4875" width="14" bestFit="1" customWidth="1"/>
    <col min="4876" max="4876" width="13.85546875" bestFit="1" customWidth="1"/>
    <col min="4877" max="4877" width="14" bestFit="1" customWidth="1"/>
    <col min="5121" max="5121" width="5.85546875" customWidth="1"/>
    <col min="5122" max="5122" width="20.28515625" customWidth="1"/>
    <col min="5124" max="5124" width="24" customWidth="1"/>
    <col min="5131" max="5131" width="14" bestFit="1" customWidth="1"/>
    <col min="5132" max="5132" width="13.85546875" bestFit="1" customWidth="1"/>
    <col min="5133" max="5133" width="14" bestFit="1" customWidth="1"/>
    <col min="5377" max="5377" width="5.85546875" customWidth="1"/>
    <col min="5378" max="5378" width="20.28515625" customWidth="1"/>
    <col min="5380" max="5380" width="24" customWidth="1"/>
    <col min="5387" max="5387" width="14" bestFit="1" customWidth="1"/>
    <col min="5388" max="5388" width="13.85546875" bestFit="1" customWidth="1"/>
    <col min="5389" max="5389" width="14" bestFit="1" customWidth="1"/>
    <col min="5633" max="5633" width="5.85546875" customWidth="1"/>
    <col min="5634" max="5634" width="20.28515625" customWidth="1"/>
    <col min="5636" max="5636" width="24" customWidth="1"/>
    <col min="5643" max="5643" width="14" bestFit="1" customWidth="1"/>
    <col min="5644" max="5644" width="13.85546875" bestFit="1" customWidth="1"/>
    <col min="5645" max="5645" width="14" bestFit="1" customWidth="1"/>
    <col min="5889" max="5889" width="5.85546875" customWidth="1"/>
    <col min="5890" max="5890" width="20.28515625" customWidth="1"/>
    <col min="5892" max="5892" width="24" customWidth="1"/>
    <col min="5899" max="5899" width="14" bestFit="1" customWidth="1"/>
    <col min="5900" max="5900" width="13.85546875" bestFit="1" customWidth="1"/>
    <col min="5901" max="5901" width="14" bestFit="1" customWidth="1"/>
    <col min="6145" max="6145" width="5.85546875" customWidth="1"/>
    <col min="6146" max="6146" width="20.28515625" customWidth="1"/>
    <col min="6148" max="6148" width="24" customWidth="1"/>
    <col min="6155" max="6155" width="14" bestFit="1" customWidth="1"/>
    <col min="6156" max="6156" width="13.85546875" bestFit="1" customWidth="1"/>
    <col min="6157" max="6157" width="14" bestFit="1" customWidth="1"/>
    <col min="6401" max="6401" width="5.85546875" customWidth="1"/>
    <col min="6402" max="6402" width="20.28515625" customWidth="1"/>
    <col min="6404" max="6404" width="24" customWidth="1"/>
    <col min="6411" max="6411" width="14" bestFit="1" customWidth="1"/>
    <col min="6412" max="6412" width="13.85546875" bestFit="1" customWidth="1"/>
    <col min="6413" max="6413" width="14" bestFit="1" customWidth="1"/>
    <col min="6657" max="6657" width="5.85546875" customWidth="1"/>
    <col min="6658" max="6658" width="20.28515625" customWidth="1"/>
    <col min="6660" max="6660" width="24" customWidth="1"/>
    <col min="6667" max="6667" width="14" bestFit="1" customWidth="1"/>
    <col min="6668" max="6668" width="13.85546875" bestFit="1" customWidth="1"/>
    <col min="6669" max="6669" width="14" bestFit="1" customWidth="1"/>
    <col min="6913" max="6913" width="5.85546875" customWidth="1"/>
    <col min="6914" max="6914" width="20.28515625" customWidth="1"/>
    <col min="6916" max="6916" width="24" customWidth="1"/>
    <col min="6923" max="6923" width="14" bestFit="1" customWidth="1"/>
    <col min="6924" max="6924" width="13.85546875" bestFit="1" customWidth="1"/>
    <col min="6925" max="6925" width="14" bestFit="1" customWidth="1"/>
    <col min="7169" max="7169" width="5.85546875" customWidth="1"/>
    <col min="7170" max="7170" width="20.28515625" customWidth="1"/>
    <col min="7172" max="7172" width="24" customWidth="1"/>
    <col min="7179" max="7179" width="14" bestFit="1" customWidth="1"/>
    <col min="7180" max="7180" width="13.85546875" bestFit="1" customWidth="1"/>
    <col min="7181" max="7181" width="14" bestFit="1" customWidth="1"/>
    <col min="7425" max="7425" width="5.85546875" customWidth="1"/>
    <col min="7426" max="7426" width="20.28515625" customWidth="1"/>
    <col min="7428" max="7428" width="24" customWidth="1"/>
    <col min="7435" max="7435" width="14" bestFit="1" customWidth="1"/>
    <col min="7436" max="7436" width="13.85546875" bestFit="1" customWidth="1"/>
    <col min="7437" max="7437" width="14" bestFit="1" customWidth="1"/>
    <col min="7681" max="7681" width="5.85546875" customWidth="1"/>
    <col min="7682" max="7682" width="20.28515625" customWidth="1"/>
    <col min="7684" max="7684" width="24" customWidth="1"/>
    <col min="7691" max="7691" width="14" bestFit="1" customWidth="1"/>
    <col min="7692" max="7692" width="13.85546875" bestFit="1" customWidth="1"/>
    <col min="7693" max="7693" width="14" bestFit="1" customWidth="1"/>
    <col min="7937" max="7937" width="5.85546875" customWidth="1"/>
    <col min="7938" max="7938" width="20.28515625" customWidth="1"/>
    <col min="7940" max="7940" width="24" customWidth="1"/>
    <col min="7947" max="7947" width="14" bestFit="1" customWidth="1"/>
    <col min="7948" max="7948" width="13.85546875" bestFit="1" customWidth="1"/>
    <col min="7949" max="7949" width="14" bestFit="1" customWidth="1"/>
    <col min="8193" max="8193" width="5.85546875" customWidth="1"/>
    <col min="8194" max="8194" width="20.28515625" customWidth="1"/>
    <col min="8196" max="8196" width="24" customWidth="1"/>
    <col min="8203" max="8203" width="14" bestFit="1" customWidth="1"/>
    <col min="8204" max="8204" width="13.85546875" bestFit="1" customWidth="1"/>
    <col min="8205" max="8205" width="14" bestFit="1" customWidth="1"/>
    <col min="8449" max="8449" width="5.85546875" customWidth="1"/>
    <col min="8450" max="8450" width="20.28515625" customWidth="1"/>
    <col min="8452" max="8452" width="24" customWidth="1"/>
    <col min="8459" max="8459" width="14" bestFit="1" customWidth="1"/>
    <col min="8460" max="8460" width="13.85546875" bestFit="1" customWidth="1"/>
    <col min="8461" max="8461" width="14" bestFit="1" customWidth="1"/>
    <col min="8705" max="8705" width="5.85546875" customWidth="1"/>
    <col min="8706" max="8706" width="20.28515625" customWidth="1"/>
    <col min="8708" max="8708" width="24" customWidth="1"/>
    <col min="8715" max="8715" width="14" bestFit="1" customWidth="1"/>
    <col min="8716" max="8716" width="13.85546875" bestFit="1" customWidth="1"/>
    <col min="8717" max="8717" width="14" bestFit="1" customWidth="1"/>
    <col min="8961" max="8961" width="5.85546875" customWidth="1"/>
    <col min="8962" max="8962" width="20.28515625" customWidth="1"/>
    <col min="8964" max="8964" width="24" customWidth="1"/>
    <col min="8971" max="8971" width="14" bestFit="1" customWidth="1"/>
    <col min="8972" max="8972" width="13.85546875" bestFit="1" customWidth="1"/>
    <col min="8973" max="8973" width="14" bestFit="1" customWidth="1"/>
    <col min="9217" max="9217" width="5.85546875" customWidth="1"/>
    <col min="9218" max="9218" width="20.28515625" customWidth="1"/>
    <col min="9220" max="9220" width="24" customWidth="1"/>
    <col min="9227" max="9227" width="14" bestFit="1" customWidth="1"/>
    <col min="9228" max="9228" width="13.85546875" bestFit="1" customWidth="1"/>
    <col min="9229" max="9229" width="14" bestFit="1" customWidth="1"/>
    <col min="9473" max="9473" width="5.85546875" customWidth="1"/>
    <col min="9474" max="9474" width="20.28515625" customWidth="1"/>
    <col min="9476" max="9476" width="24" customWidth="1"/>
    <col min="9483" max="9483" width="14" bestFit="1" customWidth="1"/>
    <col min="9484" max="9484" width="13.85546875" bestFit="1" customWidth="1"/>
    <col min="9485" max="9485" width="14" bestFit="1" customWidth="1"/>
    <col min="9729" max="9729" width="5.85546875" customWidth="1"/>
    <col min="9730" max="9730" width="20.28515625" customWidth="1"/>
    <col min="9732" max="9732" width="24" customWidth="1"/>
    <col min="9739" max="9739" width="14" bestFit="1" customWidth="1"/>
    <col min="9740" max="9740" width="13.85546875" bestFit="1" customWidth="1"/>
    <col min="9741" max="9741" width="14" bestFit="1" customWidth="1"/>
    <col min="9985" max="9985" width="5.85546875" customWidth="1"/>
    <col min="9986" max="9986" width="20.28515625" customWidth="1"/>
    <col min="9988" max="9988" width="24" customWidth="1"/>
    <col min="9995" max="9995" width="14" bestFit="1" customWidth="1"/>
    <col min="9996" max="9996" width="13.85546875" bestFit="1" customWidth="1"/>
    <col min="9997" max="9997" width="14" bestFit="1" customWidth="1"/>
    <col min="10241" max="10241" width="5.85546875" customWidth="1"/>
    <col min="10242" max="10242" width="20.28515625" customWidth="1"/>
    <col min="10244" max="10244" width="24" customWidth="1"/>
    <col min="10251" max="10251" width="14" bestFit="1" customWidth="1"/>
    <col min="10252" max="10252" width="13.85546875" bestFit="1" customWidth="1"/>
    <col min="10253" max="10253" width="14" bestFit="1" customWidth="1"/>
    <col min="10497" max="10497" width="5.85546875" customWidth="1"/>
    <col min="10498" max="10498" width="20.28515625" customWidth="1"/>
    <col min="10500" max="10500" width="24" customWidth="1"/>
    <col min="10507" max="10507" width="14" bestFit="1" customWidth="1"/>
    <col min="10508" max="10508" width="13.85546875" bestFit="1" customWidth="1"/>
    <col min="10509" max="10509" width="14" bestFit="1" customWidth="1"/>
    <col min="10753" max="10753" width="5.85546875" customWidth="1"/>
    <col min="10754" max="10754" width="20.28515625" customWidth="1"/>
    <col min="10756" max="10756" width="24" customWidth="1"/>
    <col min="10763" max="10763" width="14" bestFit="1" customWidth="1"/>
    <col min="10764" max="10764" width="13.85546875" bestFit="1" customWidth="1"/>
    <col min="10765" max="10765" width="14" bestFit="1" customWidth="1"/>
    <col min="11009" max="11009" width="5.85546875" customWidth="1"/>
    <col min="11010" max="11010" width="20.28515625" customWidth="1"/>
    <col min="11012" max="11012" width="24" customWidth="1"/>
    <col min="11019" max="11019" width="14" bestFit="1" customWidth="1"/>
    <col min="11020" max="11020" width="13.85546875" bestFit="1" customWidth="1"/>
    <col min="11021" max="11021" width="14" bestFit="1" customWidth="1"/>
    <col min="11265" max="11265" width="5.85546875" customWidth="1"/>
    <col min="11266" max="11266" width="20.28515625" customWidth="1"/>
    <col min="11268" max="11268" width="24" customWidth="1"/>
    <col min="11275" max="11275" width="14" bestFit="1" customWidth="1"/>
    <col min="11276" max="11276" width="13.85546875" bestFit="1" customWidth="1"/>
    <col min="11277" max="11277" width="14" bestFit="1" customWidth="1"/>
    <col min="11521" max="11521" width="5.85546875" customWidth="1"/>
    <col min="11522" max="11522" width="20.28515625" customWidth="1"/>
    <col min="11524" max="11524" width="24" customWidth="1"/>
    <col min="11531" max="11531" width="14" bestFit="1" customWidth="1"/>
    <col min="11532" max="11532" width="13.85546875" bestFit="1" customWidth="1"/>
    <col min="11533" max="11533" width="14" bestFit="1" customWidth="1"/>
    <col min="11777" max="11777" width="5.85546875" customWidth="1"/>
    <col min="11778" max="11778" width="20.28515625" customWidth="1"/>
    <col min="11780" max="11780" width="24" customWidth="1"/>
    <col min="11787" max="11787" width="14" bestFit="1" customWidth="1"/>
    <col min="11788" max="11788" width="13.85546875" bestFit="1" customWidth="1"/>
    <col min="11789" max="11789" width="14" bestFit="1" customWidth="1"/>
    <col min="12033" max="12033" width="5.85546875" customWidth="1"/>
    <col min="12034" max="12034" width="20.28515625" customWidth="1"/>
    <col min="12036" max="12036" width="24" customWidth="1"/>
    <col min="12043" max="12043" width="14" bestFit="1" customWidth="1"/>
    <col min="12044" max="12044" width="13.85546875" bestFit="1" customWidth="1"/>
    <col min="12045" max="12045" width="14" bestFit="1" customWidth="1"/>
    <col min="12289" max="12289" width="5.85546875" customWidth="1"/>
    <col min="12290" max="12290" width="20.28515625" customWidth="1"/>
    <col min="12292" max="12292" width="24" customWidth="1"/>
    <col min="12299" max="12299" width="14" bestFit="1" customWidth="1"/>
    <col min="12300" max="12300" width="13.85546875" bestFit="1" customWidth="1"/>
    <col min="12301" max="12301" width="14" bestFit="1" customWidth="1"/>
    <col min="12545" max="12545" width="5.85546875" customWidth="1"/>
    <col min="12546" max="12546" width="20.28515625" customWidth="1"/>
    <col min="12548" max="12548" width="24" customWidth="1"/>
    <col min="12555" max="12555" width="14" bestFit="1" customWidth="1"/>
    <col min="12556" max="12556" width="13.85546875" bestFit="1" customWidth="1"/>
    <col min="12557" max="12557" width="14" bestFit="1" customWidth="1"/>
    <col min="12801" max="12801" width="5.85546875" customWidth="1"/>
    <col min="12802" max="12802" width="20.28515625" customWidth="1"/>
    <col min="12804" max="12804" width="24" customWidth="1"/>
    <col min="12811" max="12811" width="14" bestFit="1" customWidth="1"/>
    <col min="12812" max="12812" width="13.85546875" bestFit="1" customWidth="1"/>
    <col min="12813" max="12813" width="14" bestFit="1" customWidth="1"/>
    <col min="13057" max="13057" width="5.85546875" customWidth="1"/>
    <col min="13058" max="13058" width="20.28515625" customWidth="1"/>
    <col min="13060" max="13060" width="24" customWidth="1"/>
    <col min="13067" max="13067" width="14" bestFit="1" customWidth="1"/>
    <col min="13068" max="13068" width="13.85546875" bestFit="1" customWidth="1"/>
    <col min="13069" max="13069" width="14" bestFit="1" customWidth="1"/>
    <col min="13313" max="13313" width="5.85546875" customWidth="1"/>
    <col min="13314" max="13314" width="20.28515625" customWidth="1"/>
    <col min="13316" max="13316" width="24" customWidth="1"/>
    <col min="13323" max="13323" width="14" bestFit="1" customWidth="1"/>
    <col min="13324" max="13324" width="13.85546875" bestFit="1" customWidth="1"/>
    <col min="13325" max="13325" width="14" bestFit="1" customWidth="1"/>
    <col min="13569" max="13569" width="5.85546875" customWidth="1"/>
    <col min="13570" max="13570" width="20.28515625" customWidth="1"/>
    <col min="13572" max="13572" width="24" customWidth="1"/>
    <col min="13579" max="13579" width="14" bestFit="1" customWidth="1"/>
    <col min="13580" max="13580" width="13.85546875" bestFit="1" customWidth="1"/>
    <col min="13581" max="13581" width="14" bestFit="1" customWidth="1"/>
    <col min="13825" max="13825" width="5.85546875" customWidth="1"/>
    <col min="13826" max="13826" width="20.28515625" customWidth="1"/>
    <col min="13828" max="13828" width="24" customWidth="1"/>
    <col min="13835" max="13835" width="14" bestFit="1" customWidth="1"/>
    <col min="13836" max="13836" width="13.85546875" bestFit="1" customWidth="1"/>
    <col min="13837" max="13837" width="14" bestFit="1" customWidth="1"/>
    <col min="14081" max="14081" width="5.85546875" customWidth="1"/>
    <col min="14082" max="14082" width="20.28515625" customWidth="1"/>
    <col min="14084" max="14084" width="24" customWidth="1"/>
    <col min="14091" max="14091" width="14" bestFit="1" customWidth="1"/>
    <col min="14092" max="14092" width="13.85546875" bestFit="1" customWidth="1"/>
    <col min="14093" max="14093" width="14" bestFit="1" customWidth="1"/>
    <col min="14337" max="14337" width="5.85546875" customWidth="1"/>
    <col min="14338" max="14338" width="20.28515625" customWidth="1"/>
    <col min="14340" max="14340" width="24" customWidth="1"/>
    <col min="14347" max="14347" width="14" bestFit="1" customWidth="1"/>
    <col min="14348" max="14348" width="13.85546875" bestFit="1" customWidth="1"/>
    <col min="14349" max="14349" width="14" bestFit="1" customWidth="1"/>
    <col min="14593" max="14593" width="5.85546875" customWidth="1"/>
    <col min="14594" max="14594" width="20.28515625" customWidth="1"/>
    <col min="14596" max="14596" width="24" customWidth="1"/>
    <col min="14603" max="14603" width="14" bestFit="1" customWidth="1"/>
    <col min="14604" max="14604" width="13.85546875" bestFit="1" customWidth="1"/>
    <col min="14605" max="14605" width="14" bestFit="1" customWidth="1"/>
    <col min="14849" max="14849" width="5.85546875" customWidth="1"/>
    <col min="14850" max="14850" width="20.28515625" customWidth="1"/>
    <col min="14852" max="14852" width="24" customWidth="1"/>
    <col min="14859" max="14859" width="14" bestFit="1" customWidth="1"/>
    <col min="14860" max="14860" width="13.85546875" bestFit="1" customWidth="1"/>
    <col min="14861" max="14861" width="14" bestFit="1" customWidth="1"/>
    <col min="15105" max="15105" width="5.85546875" customWidth="1"/>
    <col min="15106" max="15106" width="20.28515625" customWidth="1"/>
    <col min="15108" max="15108" width="24" customWidth="1"/>
    <col min="15115" max="15115" width="14" bestFit="1" customWidth="1"/>
    <col min="15116" max="15116" width="13.85546875" bestFit="1" customWidth="1"/>
    <col min="15117" max="15117" width="14" bestFit="1" customWidth="1"/>
    <col min="15361" max="15361" width="5.85546875" customWidth="1"/>
    <col min="15362" max="15362" width="20.28515625" customWidth="1"/>
    <col min="15364" max="15364" width="24" customWidth="1"/>
    <col min="15371" max="15371" width="14" bestFit="1" customWidth="1"/>
    <col min="15372" max="15372" width="13.85546875" bestFit="1" customWidth="1"/>
    <col min="15373" max="15373" width="14" bestFit="1" customWidth="1"/>
    <col min="15617" max="15617" width="5.85546875" customWidth="1"/>
    <col min="15618" max="15618" width="20.28515625" customWidth="1"/>
    <col min="15620" max="15620" width="24" customWidth="1"/>
    <col min="15627" max="15627" width="14" bestFit="1" customWidth="1"/>
    <col min="15628" max="15628" width="13.85546875" bestFit="1" customWidth="1"/>
    <col min="15629" max="15629" width="14" bestFit="1" customWidth="1"/>
    <col min="15873" max="15873" width="5.85546875" customWidth="1"/>
    <col min="15874" max="15874" width="20.28515625" customWidth="1"/>
    <col min="15876" max="15876" width="24" customWidth="1"/>
    <col min="15883" max="15883" width="14" bestFit="1" customWidth="1"/>
    <col min="15884" max="15884" width="13.85546875" bestFit="1" customWidth="1"/>
    <col min="15885" max="15885" width="14" bestFit="1" customWidth="1"/>
    <col min="16129" max="16129" width="5.85546875" customWidth="1"/>
    <col min="16130" max="16130" width="20.28515625" customWidth="1"/>
    <col min="16132" max="16132" width="24" customWidth="1"/>
    <col min="16139" max="16139" width="14" bestFit="1" customWidth="1"/>
    <col min="16140" max="16140" width="13.85546875" bestFit="1" customWidth="1"/>
    <col min="16141" max="16141" width="14" bestFit="1" customWidth="1"/>
  </cols>
  <sheetData>
    <row r="1" spans="1:14" s="4" customFormat="1" ht="18.75" x14ac:dyDescent="0.25">
      <c r="A1" s="1"/>
      <c r="B1" s="2"/>
      <c r="C1" s="2"/>
      <c r="D1" s="2"/>
      <c r="E1" s="2"/>
      <c r="F1" s="3"/>
      <c r="G1" s="2"/>
      <c r="H1" s="2"/>
      <c r="I1" s="3" t="s">
        <v>0</v>
      </c>
      <c r="J1" s="2"/>
      <c r="K1" s="2"/>
      <c r="L1" s="2"/>
      <c r="M1" s="2"/>
      <c r="N1" s="2"/>
    </row>
    <row r="2" spans="1:14" s="4" customFormat="1" ht="18.75" x14ac:dyDescent="0.25">
      <c r="A2" s="1"/>
      <c r="B2" s="2"/>
      <c r="C2" s="2"/>
      <c r="D2" s="2"/>
      <c r="E2" s="2"/>
      <c r="F2" s="3"/>
      <c r="G2" s="2"/>
      <c r="H2" s="2"/>
      <c r="I2" s="3" t="s">
        <v>1</v>
      </c>
      <c r="J2" s="2"/>
      <c r="K2" s="2"/>
      <c r="L2" s="2"/>
      <c r="M2" s="2"/>
      <c r="N2" s="2"/>
    </row>
    <row r="3" spans="1:14" s="4" customFormat="1" ht="18.75" x14ac:dyDescent="0.25">
      <c r="A3" s="1"/>
      <c r="B3" s="2"/>
      <c r="C3" s="2"/>
      <c r="D3" s="2"/>
      <c r="E3" s="2"/>
      <c r="F3" s="3"/>
      <c r="G3" s="2"/>
      <c r="H3" s="2"/>
      <c r="I3" s="3" t="s">
        <v>2</v>
      </c>
      <c r="J3" s="2"/>
      <c r="K3" s="2"/>
      <c r="L3" s="2"/>
      <c r="M3" s="2"/>
      <c r="N3" s="2"/>
    </row>
    <row r="4" spans="1:14" s="4" customFormat="1" ht="15" customHeight="1" x14ac:dyDescent="0.25">
      <c r="A4" s="5"/>
      <c r="B4" s="2"/>
      <c r="C4" s="2"/>
      <c r="D4" s="2"/>
      <c r="E4" s="2"/>
      <c r="F4" s="2"/>
      <c r="G4" s="2"/>
      <c r="H4" s="2"/>
      <c r="I4" s="2" t="s">
        <v>3</v>
      </c>
      <c r="J4" s="2"/>
      <c r="K4" s="2"/>
      <c r="L4" s="2"/>
      <c r="M4" s="2"/>
      <c r="N4" s="2"/>
    </row>
    <row r="7" spans="1:14" ht="15.75" x14ac:dyDescent="0.25">
      <c r="A7" s="6" t="s">
        <v>4</v>
      </c>
      <c r="B7" s="6"/>
      <c r="C7" s="6"/>
      <c r="D7" s="6"/>
      <c r="E7" s="6"/>
      <c r="F7" s="6"/>
      <c r="G7" s="6"/>
      <c r="H7" s="6"/>
      <c r="I7" s="6"/>
      <c r="J7" s="6"/>
      <c r="K7" s="6"/>
      <c r="L7" s="6"/>
      <c r="M7" s="6"/>
    </row>
    <row r="8" spans="1:14" ht="32.25" customHeight="1" x14ac:dyDescent="0.25">
      <c r="A8" s="6" t="s">
        <v>5</v>
      </c>
      <c r="B8" s="6"/>
      <c r="C8" s="6"/>
      <c r="D8" s="6"/>
      <c r="E8" s="6"/>
      <c r="F8" s="6"/>
      <c r="G8" s="6"/>
      <c r="H8" s="6"/>
      <c r="I8" s="6"/>
      <c r="J8" s="6"/>
      <c r="K8" s="6"/>
      <c r="L8" s="6"/>
      <c r="M8" s="6"/>
    </row>
    <row r="9" spans="1:14" ht="32.25" customHeight="1" x14ac:dyDescent="0.25">
      <c r="A9" s="7" t="s">
        <v>6</v>
      </c>
      <c r="B9" s="8" t="s">
        <v>7</v>
      </c>
      <c r="C9" s="9"/>
      <c r="E9" s="10" t="s">
        <v>8</v>
      </c>
      <c r="F9" s="10"/>
      <c r="G9" s="10"/>
      <c r="H9" s="10"/>
      <c r="I9" s="10"/>
      <c r="J9" s="10"/>
      <c r="K9" s="10"/>
      <c r="L9" s="10"/>
      <c r="M9" s="10"/>
    </row>
    <row r="10" spans="1:14" ht="15" customHeight="1" x14ac:dyDescent="0.25">
      <c r="A10" s="7"/>
      <c r="B10" s="11" t="s">
        <v>9</v>
      </c>
      <c r="C10" s="9"/>
      <c r="E10" s="12" t="s">
        <v>10</v>
      </c>
      <c r="F10" s="12"/>
      <c r="G10" s="12"/>
      <c r="H10" s="12"/>
      <c r="I10" s="12"/>
      <c r="J10" s="12"/>
      <c r="K10" s="12"/>
      <c r="L10" s="12"/>
      <c r="M10" s="12"/>
    </row>
    <row r="11" spans="1:14" ht="27" customHeight="1" x14ac:dyDescent="0.25">
      <c r="A11" s="7" t="s">
        <v>11</v>
      </c>
      <c r="B11" s="8" t="s">
        <v>12</v>
      </c>
      <c r="C11" s="9"/>
      <c r="E11" s="10" t="s">
        <v>8</v>
      </c>
      <c r="F11" s="10"/>
      <c r="G11" s="10"/>
      <c r="H11" s="10"/>
      <c r="I11" s="10"/>
      <c r="J11" s="10"/>
      <c r="K11" s="10"/>
      <c r="L11" s="10"/>
      <c r="M11" s="10"/>
    </row>
    <row r="12" spans="1:14" ht="15" customHeight="1" x14ac:dyDescent="0.25">
      <c r="A12" s="7"/>
      <c r="B12" s="11" t="s">
        <v>9</v>
      </c>
      <c r="C12" s="9"/>
      <c r="E12" s="13" t="s">
        <v>13</v>
      </c>
      <c r="F12" s="13"/>
      <c r="G12" s="13"/>
      <c r="H12" s="13"/>
      <c r="I12" s="13"/>
      <c r="J12" s="13"/>
      <c r="K12" s="13"/>
      <c r="L12" s="13"/>
      <c r="M12" s="13"/>
    </row>
    <row r="13" spans="1:14" ht="29.25" customHeight="1" x14ac:dyDescent="0.25">
      <c r="A13" s="7" t="s">
        <v>14</v>
      </c>
      <c r="B13" s="14" t="s">
        <v>15</v>
      </c>
      <c r="C13" s="14" t="s">
        <v>16</v>
      </c>
      <c r="E13" s="10" t="s">
        <v>17</v>
      </c>
      <c r="F13" s="10"/>
      <c r="G13" s="10"/>
      <c r="H13" s="10"/>
      <c r="I13" s="10"/>
      <c r="J13" s="10"/>
      <c r="K13" s="10"/>
      <c r="L13" s="10"/>
      <c r="M13" s="10"/>
    </row>
    <row r="14" spans="1:14" ht="15" customHeight="1" x14ac:dyDescent="0.25">
      <c r="A14" s="7"/>
      <c r="B14" s="15" t="s">
        <v>9</v>
      </c>
      <c r="C14" s="15" t="s">
        <v>18</v>
      </c>
      <c r="E14" s="12" t="s">
        <v>19</v>
      </c>
      <c r="F14" s="12"/>
      <c r="G14" s="12"/>
      <c r="H14" s="12"/>
      <c r="I14" s="12"/>
      <c r="J14" s="12"/>
      <c r="K14" s="12"/>
      <c r="L14" s="12"/>
      <c r="M14" s="12"/>
    </row>
    <row r="15" spans="1:14" ht="15.75" x14ac:dyDescent="0.25">
      <c r="A15" s="7" t="s">
        <v>20</v>
      </c>
      <c r="B15" s="16" t="s">
        <v>21</v>
      </c>
      <c r="C15" s="16"/>
      <c r="D15" s="16"/>
    </row>
    <row r="16" spans="1:14" ht="29.25" customHeight="1" x14ac:dyDescent="0.25">
      <c r="A16" s="7"/>
      <c r="B16" s="16" t="s">
        <v>22</v>
      </c>
      <c r="C16" s="16"/>
      <c r="D16" s="16"/>
    </row>
    <row r="17" spans="1:13" ht="29.25" customHeight="1" x14ac:dyDescent="0.25">
      <c r="A17" s="17"/>
    </row>
    <row r="18" spans="1:13" ht="15.75" x14ac:dyDescent="0.25">
      <c r="A18" s="17"/>
    </row>
    <row r="20" spans="1:13" ht="47.25" customHeight="1" x14ac:dyDescent="0.25">
      <c r="B20" s="18" t="s">
        <v>23</v>
      </c>
      <c r="C20" s="18"/>
      <c r="D20" s="18"/>
      <c r="E20" s="18" t="s">
        <v>24</v>
      </c>
      <c r="F20" s="18"/>
      <c r="G20" s="18"/>
      <c r="H20" s="18" t="s">
        <v>25</v>
      </c>
      <c r="I20" s="18"/>
      <c r="J20" s="18"/>
    </row>
    <row r="21" spans="1:13" ht="48" customHeight="1" x14ac:dyDescent="0.25">
      <c r="B21" s="19" t="s">
        <v>26</v>
      </c>
      <c r="C21" s="19" t="s">
        <v>27</v>
      </c>
      <c r="D21" s="19" t="s">
        <v>28</v>
      </c>
      <c r="E21" s="19" t="s">
        <v>26</v>
      </c>
      <c r="F21" s="19" t="s">
        <v>27</v>
      </c>
      <c r="G21" s="19" t="s">
        <v>28</v>
      </c>
      <c r="H21" s="19" t="s">
        <v>26</v>
      </c>
      <c r="I21" s="19" t="s">
        <v>27</v>
      </c>
      <c r="J21" s="19" t="s">
        <v>28</v>
      </c>
    </row>
    <row r="22" spans="1:13" ht="15.75" x14ac:dyDescent="0.25">
      <c r="B22" s="19">
        <v>1</v>
      </c>
      <c r="C22" s="19">
        <v>2</v>
      </c>
      <c r="D22" s="19">
        <v>3</v>
      </c>
      <c r="E22" s="19">
        <v>4</v>
      </c>
      <c r="F22" s="19">
        <v>5</v>
      </c>
      <c r="G22" s="19">
        <v>6</v>
      </c>
      <c r="H22" s="19">
        <v>7</v>
      </c>
      <c r="I22" s="19">
        <v>8</v>
      </c>
      <c r="J22" s="19">
        <v>9</v>
      </c>
    </row>
    <row r="23" spans="1:13" ht="62.25" customHeight="1" x14ac:dyDescent="0.25">
      <c r="B23" s="19">
        <f>[1]Ф.2.7!$D$23</f>
        <v>85200</v>
      </c>
      <c r="C23" s="19">
        <f>D34</f>
        <v>84944.44</v>
      </c>
      <c r="D23" s="19">
        <f>B23+C23</f>
        <v>170144.44</v>
      </c>
      <c r="E23" s="19">
        <f>[1]Ф.2.7!$H$23</f>
        <v>84944.39</v>
      </c>
      <c r="F23" s="19">
        <f>G34</f>
        <v>84944.44</v>
      </c>
      <c r="G23" s="19">
        <f>E23+F23</f>
        <v>169888.83000000002</v>
      </c>
      <c r="H23" s="19">
        <f>E23-B23</f>
        <v>-255.61000000000058</v>
      </c>
      <c r="I23" s="19">
        <f>F23-C23</f>
        <v>0</v>
      </c>
      <c r="J23" s="19">
        <f>H23+I23</f>
        <v>-255.61000000000058</v>
      </c>
    </row>
    <row r="24" spans="1:13" ht="30.75" customHeight="1" x14ac:dyDescent="0.25">
      <c r="B24" s="19"/>
      <c r="C24" s="19"/>
      <c r="D24" s="19"/>
      <c r="E24" s="19"/>
      <c r="F24" s="19"/>
      <c r="G24" s="19"/>
      <c r="H24" s="19"/>
      <c r="I24" s="19"/>
      <c r="J24" s="19"/>
    </row>
    <row r="25" spans="1:13" ht="42" customHeight="1" x14ac:dyDescent="0.25">
      <c r="B25" s="19"/>
      <c r="C25" s="19"/>
      <c r="D25" s="19"/>
      <c r="E25" s="19"/>
      <c r="F25" s="19"/>
      <c r="G25" s="19"/>
      <c r="H25" s="19"/>
      <c r="I25" s="19"/>
      <c r="J25" s="19"/>
    </row>
    <row r="26" spans="1:13" ht="38.25" customHeight="1" x14ac:dyDescent="0.25">
      <c r="A26" s="17"/>
      <c r="B26" s="19"/>
      <c r="C26" s="19"/>
      <c r="D26" s="19"/>
      <c r="E26" s="19"/>
      <c r="F26" s="19"/>
      <c r="G26" s="19"/>
      <c r="H26" s="19"/>
      <c r="I26" s="19"/>
      <c r="J26" s="19"/>
    </row>
    <row r="27" spans="1:13" ht="15.75" x14ac:dyDescent="0.25">
      <c r="A27" s="17"/>
    </row>
    <row r="28" spans="1:13" ht="55.5" customHeight="1" x14ac:dyDescent="0.25">
      <c r="A28" s="7" t="s">
        <v>29</v>
      </c>
      <c r="B28" s="20" t="s">
        <v>30</v>
      </c>
      <c r="C28" s="20"/>
      <c r="D28" s="20"/>
      <c r="E28" s="20"/>
      <c r="F28" s="20"/>
      <c r="G28" s="20"/>
      <c r="H28" s="20"/>
      <c r="I28" s="20"/>
      <c r="J28" s="20"/>
      <c r="K28" s="20"/>
      <c r="L28" s="20"/>
      <c r="M28" s="20"/>
    </row>
    <row r="29" spans="1:13" ht="15.75" x14ac:dyDescent="0.25">
      <c r="A29" s="7"/>
      <c r="B29" s="9" t="s">
        <v>22</v>
      </c>
    </row>
    <row r="30" spans="1:13" ht="15.75" x14ac:dyDescent="0.25">
      <c r="A30" s="17"/>
    </row>
    <row r="31" spans="1:13" ht="79.5" customHeight="1" x14ac:dyDescent="0.25">
      <c r="A31" s="18" t="s">
        <v>31</v>
      </c>
      <c r="B31" s="18" t="s">
        <v>32</v>
      </c>
      <c r="C31" s="18" t="s">
        <v>23</v>
      </c>
      <c r="D31" s="18"/>
      <c r="E31" s="18"/>
      <c r="F31" s="18" t="s">
        <v>24</v>
      </c>
      <c r="G31" s="18"/>
      <c r="H31" s="18"/>
      <c r="I31" s="18" t="s">
        <v>25</v>
      </c>
      <c r="J31" s="18"/>
      <c r="K31" s="18"/>
    </row>
    <row r="32" spans="1:13" ht="95.25" customHeight="1" x14ac:dyDescent="0.25">
      <c r="A32" s="18"/>
      <c r="B32" s="18"/>
      <c r="C32" s="19" t="s">
        <v>26</v>
      </c>
      <c r="D32" s="19" t="s">
        <v>27</v>
      </c>
      <c r="E32" s="19" t="s">
        <v>28</v>
      </c>
      <c r="F32" s="19" t="s">
        <v>26</v>
      </c>
      <c r="G32" s="19" t="s">
        <v>27</v>
      </c>
      <c r="H32" s="19" t="s">
        <v>28</v>
      </c>
      <c r="I32" s="19" t="s">
        <v>26</v>
      </c>
      <c r="J32" s="19" t="s">
        <v>27</v>
      </c>
      <c r="K32" s="19" t="s">
        <v>28</v>
      </c>
    </row>
    <row r="33" spans="1:13" ht="15.75" x14ac:dyDescent="0.25">
      <c r="A33" s="19">
        <v>1</v>
      </c>
      <c r="B33" s="19">
        <v>2</v>
      </c>
      <c r="C33" s="19">
        <v>3</v>
      </c>
      <c r="D33" s="19">
        <v>4</v>
      </c>
      <c r="E33" s="19">
        <v>5</v>
      </c>
      <c r="F33" s="19">
        <v>6</v>
      </c>
      <c r="G33" s="19">
        <v>7</v>
      </c>
      <c r="H33" s="19">
        <v>8</v>
      </c>
      <c r="I33" s="19">
        <v>9</v>
      </c>
      <c r="J33" s="19">
        <v>10</v>
      </c>
      <c r="K33" s="19">
        <v>11</v>
      </c>
    </row>
    <row r="34" spans="1:13" ht="240" customHeight="1" x14ac:dyDescent="0.25">
      <c r="A34" s="19">
        <v>1</v>
      </c>
      <c r="B34" s="21" t="s">
        <v>17</v>
      </c>
      <c r="C34" s="19">
        <f>B23</f>
        <v>85200</v>
      </c>
      <c r="D34" s="19">
        <f>[1]Ф.4.2.КФК1!$D$22</f>
        <v>84944.44</v>
      </c>
      <c r="E34" s="19">
        <f>C34+D34</f>
        <v>170144.44</v>
      </c>
      <c r="F34" s="19">
        <f>E23</f>
        <v>84944.39</v>
      </c>
      <c r="G34" s="19">
        <f>[1]Ф.4.2.КФК1!$J$28</f>
        <v>84944.44</v>
      </c>
      <c r="H34" s="19">
        <f>F34+G34</f>
        <v>169888.83000000002</v>
      </c>
      <c r="I34" s="19">
        <f>F34-C34</f>
        <v>-255.61000000000058</v>
      </c>
      <c r="J34" s="19">
        <f>G34-D34</f>
        <v>0</v>
      </c>
      <c r="K34" s="19">
        <f>I34+J34</f>
        <v>-255.61000000000058</v>
      </c>
    </row>
    <row r="35" spans="1:13" ht="15.75" x14ac:dyDescent="0.25">
      <c r="A35" s="19"/>
      <c r="B35" s="21"/>
      <c r="C35" s="19"/>
      <c r="D35" s="19"/>
      <c r="E35" s="19"/>
      <c r="F35" s="19"/>
      <c r="G35" s="19"/>
      <c r="H35" s="19"/>
      <c r="I35" s="19"/>
      <c r="J35" s="19"/>
      <c r="K35" s="19"/>
    </row>
    <row r="36" spans="1:13" ht="48" customHeight="1" x14ac:dyDescent="0.25">
      <c r="A36" s="19"/>
      <c r="B36" s="21" t="s">
        <v>33</v>
      </c>
      <c r="C36" s="19">
        <f t="shared" ref="C36:K36" si="0">SUM(C34:C35)</f>
        <v>85200</v>
      </c>
      <c r="D36" s="19">
        <f t="shared" si="0"/>
        <v>84944.44</v>
      </c>
      <c r="E36" s="19">
        <f t="shared" si="0"/>
        <v>170144.44</v>
      </c>
      <c r="F36" s="19">
        <f t="shared" si="0"/>
        <v>84944.39</v>
      </c>
      <c r="G36" s="19">
        <f t="shared" si="0"/>
        <v>84944.44</v>
      </c>
      <c r="H36" s="19">
        <f t="shared" si="0"/>
        <v>169888.83000000002</v>
      </c>
      <c r="I36" s="19">
        <f t="shared" si="0"/>
        <v>-255.61000000000058</v>
      </c>
      <c r="J36" s="19">
        <f t="shared" si="0"/>
        <v>0</v>
      </c>
      <c r="K36" s="19">
        <f t="shared" si="0"/>
        <v>-255.61000000000058</v>
      </c>
    </row>
    <row r="37" spans="1:13" ht="111.75" customHeight="1" x14ac:dyDescent="0.25">
      <c r="A37" s="18" t="s">
        <v>34</v>
      </c>
      <c r="B37" s="18"/>
      <c r="C37" s="18"/>
      <c r="D37" s="18"/>
      <c r="E37" s="18"/>
      <c r="F37" s="18"/>
      <c r="G37" s="18"/>
      <c r="H37" s="18"/>
      <c r="I37" s="18"/>
      <c r="J37" s="18"/>
      <c r="K37" s="18"/>
    </row>
    <row r="38" spans="1:13" ht="15.75" x14ac:dyDescent="0.25">
      <c r="A38" s="17"/>
    </row>
    <row r="39" spans="1:13" ht="15.75" x14ac:dyDescent="0.25">
      <c r="A39" s="17"/>
    </row>
    <row r="40" spans="1:13" ht="36" customHeight="1" x14ac:dyDescent="0.25">
      <c r="A40" s="7" t="s">
        <v>35</v>
      </c>
      <c r="B40" s="20" t="s">
        <v>36</v>
      </c>
      <c r="C40" s="20"/>
      <c r="D40" s="20"/>
      <c r="E40" s="20"/>
      <c r="F40" s="20"/>
      <c r="G40" s="20"/>
      <c r="H40" s="20"/>
      <c r="I40" s="20"/>
      <c r="J40" s="20"/>
      <c r="K40" s="20"/>
      <c r="L40" s="20"/>
      <c r="M40" s="20"/>
    </row>
    <row r="41" spans="1:13" ht="15.75" x14ac:dyDescent="0.25">
      <c r="A41" s="7"/>
      <c r="B41" s="9" t="s">
        <v>22</v>
      </c>
    </row>
    <row r="42" spans="1:13" ht="15.75" x14ac:dyDescent="0.25">
      <c r="A42" s="17"/>
    </row>
    <row r="43" spans="1:13" ht="15.75" x14ac:dyDescent="0.25">
      <c r="A43" s="17"/>
    </row>
    <row r="44" spans="1:13" ht="36" customHeight="1" x14ac:dyDescent="0.25">
      <c r="B44" s="18" t="s">
        <v>37</v>
      </c>
      <c r="C44" s="18" t="s">
        <v>23</v>
      </c>
      <c r="D44" s="18"/>
      <c r="E44" s="18"/>
      <c r="F44" s="18" t="s">
        <v>24</v>
      </c>
      <c r="G44" s="18"/>
      <c r="H44" s="18"/>
      <c r="I44" s="18" t="s">
        <v>25</v>
      </c>
      <c r="J44" s="18"/>
      <c r="K44" s="18"/>
    </row>
    <row r="45" spans="1:13" ht="60" customHeight="1" x14ac:dyDescent="0.25">
      <c r="B45" s="18"/>
      <c r="C45" s="19" t="s">
        <v>26</v>
      </c>
      <c r="D45" s="19" t="s">
        <v>27</v>
      </c>
      <c r="E45" s="19" t="s">
        <v>28</v>
      </c>
      <c r="F45" s="19" t="s">
        <v>26</v>
      </c>
      <c r="G45" s="19" t="s">
        <v>27</v>
      </c>
      <c r="H45" s="19" t="s">
        <v>28</v>
      </c>
      <c r="I45" s="19" t="s">
        <v>26</v>
      </c>
      <c r="J45" s="19" t="s">
        <v>27</v>
      </c>
      <c r="K45" s="19" t="s">
        <v>28</v>
      </c>
    </row>
    <row r="46" spans="1:13" ht="15.75" x14ac:dyDescent="0.25">
      <c r="B46" s="19">
        <v>1</v>
      </c>
      <c r="C46" s="19">
        <v>2</v>
      </c>
      <c r="D46" s="19">
        <v>3</v>
      </c>
      <c r="E46" s="19">
        <v>4</v>
      </c>
      <c r="F46" s="19">
        <v>5</v>
      </c>
      <c r="G46" s="19">
        <v>6</v>
      </c>
      <c r="H46" s="19">
        <v>7</v>
      </c>
      <c r="I46" s="19">
        <v>8</v>
      </c>
      <c r="J46" s="19">
        <v>9</v>
      </c>
      <c r="K46" s="19">
        <v>10</v>
      </c>
    </row>
    <row r="47" spans="1:13" ht="189" customHeight="1" x14ac:dyDescent="0.25">
      <c r="B47" s="21" t="s">
        <v>38</v>
      </c>
      <c r="C47" s="19">
        <f>C49</f>
        <v>85200</v>
      </c>
      <c r="D47" s="19">
        <f t="shared" ref="D47:K47" si="1">D49</f>
        <v>84944.44</v>
      </c>
      <c r="E47" s="19">
        <f t="shared" si="1"/>
        <v>170144.44</v>
      </c>
      <c r="F47" s="19">
        <f t="shared" si="1"/>
        <v>84944.39</v>
      </c>
      <c r="G47" s="19">
        <f t="shared" si="1"/>
        <v>84944.44</v>
      </c>
      <c r="H47" s="19">
        <f t="shared" si="1"/>
        <v>169888.83000000002</v>
      </c>
      <c r="I47" s="19">
        <f t="shared" si="1"/>
        <v>-255.61000000000058</v>
      </c>
      <c r="J47" s="19">
        <f t="shared" si="1"/>
        <v>0</v>
      </c>
      <c r="K47" s="19">
        <f t="shared" si="1"/>
        <v>-255.61000000000058</v>
      </c>
    </row>
    <row r="48" spans="1:13" ht="40.5" customHeight="1" x14ac:dyDescent="0.25">
      <c r="B48" s="21" t="s">
        <v>39</v>
      </c>
      <c r="C48" s="19"/>
      <c r="D48" s="19"/>
      <c r="E48" s="19"/>
      <c r="F48" s="19"/>
      <c r="G48" s="19"/>
      <c r="H48" s="19"/>
      <c r="I48" s="19"/>
      <c r="J48" s="19"/>
      <c r="K48" s="19"/>
    </row>
    <row r="49" spans="1:13" ht="72" customHeight="1" x14ac:dyDescent="0.25">
      <c r="B49" s="21" t="str">
        <f>B34</f>
        <v>Організація та проведення громадських робіт</v>
      </c>
      <c r="C49" s="19">
        <f>C34</f>
        <v>85200</v>
      </c>
      <c r="D49" s="19">
        <f t="shared" ref="D49:K49" si="2">D34</f>
        <v>84944.44</v>
      </c>
      <c r="E49" s="19">
        <f t="shared" si="2"/>
        <v>170144.44</v>
      </c>
      <c r="F49" s="19">
        <f t="shared" si="2"/>
        <v>84944.39</v>
      </c>
      <c r="G49" s="19">
        <f t="shared" si="2"/>
        <v>84944.44</v>
      </c>
      <c r="H49" s="19">
        <f t="shared" si="2"/>
        <v>169888.83000000002</v>
      </c>
      <c r="I49" s="19">
        <f t="shared" si="2"/>
        <v>-255.61000000000058</v>
      </c>
      <c r="J49" s="19">
        <f t="shared" si="2"/>
        <v>0</v>
      </c>
      <c r="K49" s="19">
        <f t="shared" si="2"/>
        <v>-255.61000000000058</v>
      </c>
    </row>
    <row r="50" spans="1:13" ht="60.75" customHeight="1" x14ac:dyDescent="0.25">
      <c r="B50" s="21" t="s">
        <v>33</v>
      </c>
      <c r="C50" s="19">
        <f>C49</f>
        <v>85200</v>
      </c>
      <c r="D50" s="19">
        <f t="shared" ref="D50:K50" si="3">D49</f>
        <v>84944.44</v>
      </c>
      <c r="E50" s="19">
        <f t="shared" si="3"/>
        <v>170144.44</v>
      </c>
      <c r="F50" s="19">
        <f t="shared" si="3"/>
        <v>84944.39</v>
      </c>
      <c r="G50" s="19">
        <f t="shared" si="3"/>
        <v>84944.44</v>
      </c>
      <c r="H50" s="19">
        <f t="shared" si="3"/>
        <v>169888.83000000002</v>
      </c>
      <c r="I50" s="19">
        <f t="shared" si="3"/>
        <v>-255.61000000000058</v>
      </c>
      <c r="J50" s="19">
        <f t="shared" si="3"/>
        <v>0</v>
      </c>
      <c r="K50" s="19">
        <f t="shared" si="3"/>
        <v>-255.61000000000058</v>
      </c>
    </row>
    <row r="51" spans="1:13" ht="126.75" customHeight="1" x14ac:dyDescent="0.25">
      <c r="B51" s="18" t="s">
        <v>34</v>
      </c>
      <c r="C51" s="18"/>
      <c r="D51" s="18"/>
      <c r="E51" s="18"/>
      <c r="F51" s="18"/>
      <c r="G51" s="18"/>
      <c r="H51" s="18"/>
      <c r="I51" s="18"/>
      <c r="J51" s="18"/>
      <c r="K51" s="18"/>
    </row>
    <row r="52" spans="1:13" ht="15.75" x14ac:dyDescent="0.25">
      <c r="A52" s="17"/>
    </row>
    <row r="53" spans="1:13" ht="15.75" x14ac:dyDescent="0.25">
      <c r="A53" s="17"/>
    </row>
    <row r="54" spans="1:13" ht="15.75" x14ac:dyDescent="0.25">
      <c r="A54" s="22" t="s">
        <v>40</v>
      </c>
      <c r="B54" s="20" t="s">
        <v>41</v>
      </c>
      <c r="C54" s="20"/>
      <c r="D54" s="20"/>
      <c r="E54" s="20"/>
      <c r="F54" s="20"/>
      <c r="G54" s="20"/>
      <c r="H54" s="20"/>
      <c r="I54" s="20"/>
      <c r="J54" s="20"/>
      <c r="K54" s="20"/>
      <c r="L54" s="20"/>
      <c r="M54" s="20"/>
    </row>
    <row r="55" spans="1:13" ht="15.75" x14ac:dyDescent="0.25">
      <c r="A55" s="17"/>
    </row>
    <row r="56" spans="1:13" ht="31.5" customHeight="1" x14ac:dyDescent="0.25">
      <c r="A56" s="18" t="s">
        <v>42</v>
      </c>
      <c r="B56" s="18" t="s">
        <v>43</v>
      </c>
      <c r="C56" s="18" t="s">
        <v>44</v>
      </c>
      <c r="D56" s="18" t="s">
        <v>45</v>
      </c>
      <c r="E56" s="18" t="s">
        <v>23</v>
      </c>
      <c r="F56" s="18"/>
      <c r="G56" s="18"/>
      <c r="H56" s="18" t="s">
        <v>46</v>
      </c>
      <c r="I56" s="18"/>
      <c r="J56" s="18"/>
      <c r="K56" s="18" t="s">
        <v>25</v>
      </c>
      <c r="L56" s="18"/>
      <c r="M56" s="18"/>
    </row>
    <row r="57" spans="1:13" ht="15.75" customHeight="1" x14ac:dyDescent="0.25">
      <c r="A57" s="18"/>
      <c r="B57" s="18"/>
      <c r="C57" s="18"/>
      <c r="D57" s="18"/>
      <c r="E57" s="18"/>
      <c r="F57" s="18"/>
      <c r="G57" s="18"/>
      <c r="H57" s="18"/>
      <c r="I57" s="18"/>
      <c r="J57" s="18"/>
      <c r="K57" s="18"/>
      <c r="L57" s="18"/>
      <c r="M57" s="18"/>
    </row>
    <row r="58" spans="1:13" ht="39" customHeight="1" x14ac:dyDescent="0.25">
      <c r="A58" s="18"/>
      <c r="B58" s="18"/>
      <c r="C58" s="18"/>
      <c r="D58" s="18"/>
      <c r="E58" s="19" t="s">
        <v>26</v>
      </c>
      <c r="F58" s="19" t="s">
        <v>27</v>
      </c>
      <c r="G58" s="19" t="s">
        <v>28</v>
      </c>
      <c r="H58" s="19" t="s">
        <v>26</v>
      </c>
      <c r="I58" s="19" t="s">
        <v>27</v>
      </c>
      <c r="J58" s="19" t="s">
        <v>28</v>
      </c>
      <c r="K58" s="19" t="s">
        <v>26</v>
      </c>
      <c r="L58" s="19" t="s">
        <v>27</v>
      </c>
      <c r="M58" s="19" t="s">
        <v>28</v>
      </c>
    </row>
    <row r="59" spans="1:13" ht="15.75" x14ac:dyDescent="0.25">
      <c r="A59" s="19">
        <v>1</v>
      </c>
      <c r="B59" s="19">
        <v>2</v>
      </c>
      <c r="C59" s="19">
        <v>3</v>
      </c>
      <c r="D59" s="19">
        <v>4</v>
      </c>
      <c r="E59" s="19">
        <v>5</v>
      </c>
      <c r="F59" s="19">
        <v>6</v>
      </c>
      <c r="G59" s="19">
        <v>7</v>
      </c>
      <c r="H59" s="19">
        <v>8</v>
      </c>
      <c r="I59" s="19">
        <v>9</v>
      </c>
      <c r="J59" s="19">
        <v>10</v>
      </c>
      <c r="K59" s="19">
        <v>11</v>
      </c>
      <c r="L59" s="19">
        <v>12</v>
      </c>
      <c r="M59" s="19">
        <v>13</v>
      </c>
    </row>
    <row r="60" spans="1:13" ht="91.5" customHeight="1" x14ac:dyDescent="0.25">
      <c r="A60" s="19"/>
      <c r="B60" s="19" t="str">
        <f>B34</f>
        <v>Організація та проведення громадських робіт</v>
      </c>
      <c r="C60" s="19"/>
      <c r="D60" s="19"/>
      <c r="E60" s="19"/>
      <c r="F60" s="19"/>
      <c r="G60" s="19"/>
      <c r="H60" s="19"/>
      <c r="I60" s="19"/>
      <c r="J60" s="19"/>
      <c r="K60" s="19"/>
      <c r="L60" s="19"/>
      <c r="M60" s="19"/>
    </row>
    <row r="61" spans="1:13" ht="15.75" x14ac:dyDescent="0.25">
      <c r="A61" s="19">
        <v>1</v>
      </c>
      <c r="B61" s="21" t="s">
        <v>47</v>
      </c>
      <c r="C61" s="21"/>
      <c r="D61" s="21"/>
      <c r="E61" s="21"/>
      <c r="F61" s="21"/>
      <c r="G61" s="21"/>
      <c r="H61" s="21"/>
      <c r="I61" s="21"/>
      <c r="J61" s="21"/>
      <c r="K61" s="21"/>
      <c r="L61" s="21"/>
      <c r="M61" s="21"/>
    </row>
    <row r="62" spans="1:13" ht="144.75" customHeight="1" x14ac:dyDescent="0.25">
      <c r="A62" s="19"/>
      <c r="B62" s="23" t="s">
        <v>48</v>
      </c>
      <c r="C62" s="24" t="s">
        <v>49</v>
      </c>
      <c r="D62" s="25" t="s">
        <v>50</v>
      </c>
      <c r="E62" s="21">
        <f>C34</f>
        <v>85200</v>
      </c>
      <c r="F62" s="21">
        <f>D34</f>
        <v>84944.44</v>
      </c>
      <c r="G62" s="21">
        <f>E62+F62</f>
        <v>170144.44</v>
      </c>
      <c r="H62" s="21">
        <f>F34</f>
        <v>84944.39</v>
      </c>
      <c r="I62" s="21">
        <f>G34</f>
        <v>84944.44</v>
      </c>
      <c r="J62" s="21">
        <f>H62+I62</f>
        <v>169888.83000000002</v>
      </c>
      <c r="K62" s="19">
        <f>H62-E62</f>
        <v>-255.61000000000058</v>
      </c>
      <c r="L62" s="19">
        <f>I62-F62</f>
        <v>0</v>
      </c>
      <c r="M62" s="19">
        <f>K62+L62</f>
        <v>-255.61000000000058</v>
      </c>
    </row>
    <row r="63" spans="1:13" ht="80.25" customHeight="1" x14ac:dyDescent="0.25">
      <c r="A63" s="18" t="s">
        <v>51</v>
      </c>
      <c r="B63" s="18"/>
      <c r="C63" s="18"/>
      <c r="D63" s="18"/>
      <c r="E63" s="18"/>
      <c r="F63" s="18"/>
      <c r="G63" s="18"/>
      <c r="H63" s="18"/>
      <c r="I63" s="18"/>
      <c r="J63" s="18"/>
      <c r="K63" s="18"/>
      <c r="L63" s="18"/>
      <c r="M63" s="18"/>
    </row>
    <row r="64" spans="1:13" ht="15.75" x14ac:dyDescent="0.25">
      <c r="A64" s="19">
        <v>2</v>
      </c>
      <c r="B64" s="21" t="s">
        <v>52</v>
      </c>
      <c r="C64" s="21"/>
      <c r="D64" s="21"/>
      <c r="E64" s="21"/>
      <c r="F64" s="21"/>
      <c r="G64" s="21"/>
      <c r="H64" s="21"/>
      <c r="I64" s="21"/>
      <c r="J64" s="21"/>
      <c r="K64" s="21"/>
      <c r="L64" s="21"/>
      <c r="M64" s="21"/>
    </row>
    <row r="65" spans="1:16" ht="52.5" customHeight="1" x14ac:dyDescent="0.25">
      <c r="A65" s="19"/>
      <c r="B65" s="26" t="s">
        <v>53</v>
      </c>
      <c r="C65" s="27" t="s">
        <v>54</v>
      </c>
      <c r="D65" s="28" t="s">
        <v>55</v>
      </c>
      <c r="E65" s="29">
        <v>43</v>
      </c>
      <c r="F65" s="29">
        <v>43</v>
      </c>
      <c r="G65" s="21">
        <v>43</v>
      </c>
      <c r="H65" s="21">
        <v>43</v>
      </c>
      <c r="I65" s="21">
        <v>43</v>
      </c>
      <c r="J65" s="21">
        <v>43</v>
      </c>
      <c r="K65" s="19">
        <f>H65-E65</f>
        <v>0</v>
      </c>
      <c r="L65" s="19">
        <f>I65-F65</f>
        <v>0</v>
      </c>
      <c r="M65" s="19">
        <f>K65+L65</f>
        <v>0</v>
      </c>
    </row>
    <row r="66" spans="1:16" ht="59.25" customHeight="1" x14ac:dyDescent="0.25">
      <c r="A66" s="18" t="s">
        <v>56</v>
      </c>
      <c r="B66" s="18"/>
      <c r="C66" s="18"/>
      <c r="D66" s="18"/>
      <c r="E66" s="18"/>
      <c r="F66" s="18"/>
      <c r="G66" s="18"/>
      <c r="H66" s="18"/>
      <c r="I66" s="18"/>
      <c r="J66" s="18"/>
      <c r="K66" s="18"/>
      <c r="L66" s="18"/>
      <c r="M66" s="18"/>
    </row>
    <row r="67" spans="1:16" ht="15.75" x14ac:dyDescent="0.25">
      <c r="A67" s="19">
        <v>3</v>
      </c>
      <c r="B67" s="21" t="s">
        <v>57</v>
      </c>
      <c r="C67" s="21"/>
      <c r="D67" s="21"/>
      <c r="E67" s="21"/>
      <c r="F67" s="21"/>
      <c r="G67" s="21"/>
      <c r="H67" s="21"/>
      <c r="I67" s="21"/>
      <c r="J67" s="21"/>
      <c r="K67" s="21"/>
      <c r="L67" s="21"/>
      <c r="M67" s="21"/>
    </row>
    <row r="68" spans="1:16" ht="40.5" customHeight="1" x14ac:dyDescent="0.25">
      <c r="A68" s="19"/>
      <c r="B68" s="26" t="s">
        <v>58</v>
      </c>
      <c r="C68" s="29" t="s">
        <v>49</v>
      </c>
      <c r="D68" s="28" t="s">
        <v>59</v>
      </c>
      <c r="E68" s="30">
        <f>E62/E65</f>
        <v>1981.3953488372092</v>
      </c>
      <c r="F68" s="30">
        <f>F62/F65</f>
        <v>1975.4520930232559</v>
      </c>
      <c r="G68" s="30">
        <f>E68+F68</f>
        <v>3956.8474418604651</v>
      </c>
      <c r="H68" s="30">
        <f>H62/H65</f>
        <v>1975.4509302325582</v>
      </c>
      <c r="I68" s="30">
        <f>I62/I65</f>
        <v>1975.4520930232559</v>
      </c>
      <c r="J68" s="30">
        <f>H68+I68</f>
        <v>3950.9030232558143</v>
      </c>
      <c r="K68" s="31">
        <f>H68-E68</f>
        <v>-5.9444186046509913</v>
      </c>
      <c r="L68" s="31">
        <f>I68-F68</f>
        <v>0</v>
      </c>
      <c r="M68" s="31">
        <f>K68+L68</f>
        <v>-5.9444186046509913</v>
      </c>
    </row>
    <row r="69" spans="1:16" ht="69" customHeight="1" x14ac:dyDescent="0.25">
      <c r="A69" s="18" t="s">
        <v>60</v>
      </c>
      <c r="B69" s="18"/>
      <c r="C69" s="18"/>
      <c r="D69" s="18"/>
      <c r="E69" s="18"/>
      <c r="F69" s="18"/>
      <c r="G69" s="18"/>
      <c r="H69" s="18"/>
      <c r="I69" s="18"/>
      <c r="J69" s="18"/>
      <c r="K69" s="18"/>
      <c r="L69" s="18"/>
      <c r="M69" s="18"/>
    </row>
    <row r="70" spans="1:16" ht="15.75" x14ac:dyDescent="0.25">
      <c r="A70" s="19">
        <v>4</v>
      </c>
      <c r="B70" s="21" t="s">
        <v>61</v>
      </c>
      <c r="C70" s="21"/>
      <c r="D70" s="21"/>
      <c r="E70" s="21"/>
      <c r="F70" s="21"/>
      <c r="G70" s="21"/>
      <c r="H70" s="21"/>
      <c r="I70" s="21"/>
      <c r="J70" s="21"/>
      <c r="K70" s="21"/>
      <c r="L70" s="21"/>
      <c r="M70" s="21"/>
    </row>
    <row r="71" spans="1:16" ht="56.25" x14ac:dyDescent="0.25">
      <c r="A71" s="19"/>
      <c r="B71" s="32" t="s">
        <v>62</v>
      </c>
      <c r="C71" s="33" t="s">
        <v>63</v>
      </c>
      <c r="D71" s="24" t="s">
        <v>64</v>
      </c>
      <c r="E71" s="21">
        <v>100</v>
      </c>
      <c r="F71" s="21">
        <v>100</v>
      </c>
      <c r="G71" s="21">
        <v>100</v>
      </c>
      <c r="H71" s="21">
        <v>100</v>
      </c>
      <c r="I71" s="21">
        <v>100</v>
      </c>
      <c r="J71" s="21">
        <v>100</v>
      </c>
      <c r="K71" s="21">
        <v>100</v>
      </c>
      <c r="L71" s="21">
        <v>100</v>
      </c>
      <c r="M71" s="21">
        <v>100</v>
      </c>
    </row>
    <row r="72" spans="1:16" ht="15.75" x14ac:dyDescent="0.25">
      <c r="A72" s="18" t="s">
        <v>65</v>
      </c>
      <c r="B72" s="18"/>
      <c r="C72" s="18"/>
      <c r="D72" s="18"/>
      <c r="E72" s="18"/>
      <c r="F72" s="18"/>
      <c r="G72" s="18"/>
      <c r="H72" s="18"/>
      <c r="I72" s="18"/>
      <c r="J72" s="18"/>
      <c r="K72" s="18"/>
      <c r="L72" s="18"/>
      <c r="M72" s="18"/>
    </row>
    <row r="73" spans="1:16" ht="15.75" x14ac:dyDescent="0.25">
      <c r="A73" s="18" t="s">
        <v>66</v>
      </c>
      <c r="B73" s="18"/>
      <c r="C73" s="18"/>
      <c r="D73" s="18"/>
      <c r="E73" s="18"/>
      <c r="F73" s="18"/>
      <c r="G73" s="18"/>
      <c r="H73" s="18"/>
      <c r="I73" s="18"/>
      <c r="J73" s="18"/>
      <c r="K73" s="18"/>
      <c r="L73" s="18"/>
      <c r="M73" s="18"/>
    </row>
    <row r="74" spans="1:16" ht="141.75" customHeight="1" x14ac:dyDescent="0.25">
      <c r="A74" s="34"/>
      <c r="B74" s="35" t="s">
        <v>67</v>
      </c>
      <c r="C74" s="35"/>
      <c r="D74" s="35"/>
      <c r="E74" s="35"/>
      <c r="F74" s="35"/>
      <c r="G74" s="35"/>
      <c r="H74" s="35"/>
      <c r="I74" s="35"/>
      <c r="J74" s="35"/>
      <c r="K74" s="35"/>
      <c r="L74" s="35"/>
      <c r="M74" s="35"/>
    </row>
    <row r="75" spans="1:16" ht="15.75" x14ac:dyDescent="0.25">
      <c r="A75" s="34"/>
      <c r="B75" s="34"/>
      <c r="C75" s="34"/>
      <c r="D75" s="34"/>
      <c r="E75" s="34"/>
      <c r="F75" s="34"/>
      <c r="G75" s="34"/>
      <c r="H75" s="34"/>
      <c r="I75" s="34"/>
      <c r="J75" s="34"/>
      <c r="K75" s="34"/>
      <c r="L75" s="34"/>
      <c r="M75" s="34"/>
    </row>
    <row r="77" spans="1:16" s="4" customFormat="1" ht="18.75" x14ac:dyDescent="0.3">
      <c r="A77" s="3" t="s">
        <v>68</v>
      </c>
      <c r="B77" s="2"/>
      <c r="C77" s="2"/>
      <c r="D77" s="2"/>
      <c r="E77" s="36"/>
      <c r="F77" s="37"/>
      <c r="G77" s="2"/>
      <c r="H77" s="38" t="s">
        <v>69</v>
      </c>
      <c r="I77" s="36"/>
      <c r="J77" s="39"/>
      <c r="K77" s="39"/>
      <c r="L77" s="39"/>
      <c r="M77" s="2"/>
      <c r="N77" s="2"/>
      <c r="O77" s="2"/>
      <c r="P77" s="2"/>
    </row>
    <row r="78" spans="1:16" s="4" customFormat="1" ht="14.25" customHeight="1" x14ac:dyDescent="0.25">
      <c r="B78" s="40"/>
      <c r="D78" s="2"/>
      <c r="E78" s="41" t="s">
        <v>70</v>
      </c>
      <c r="F78" s="41"/>
      <c r="H78" s="42" t="s">
        <v>71</v>
      </c>
      <c r="I78" s="42"/>
      <c r="J78" s="43"/>
      <c r="K78" s="43"/>
      <c r="L78" s="43"/>
      <c r="M78" s="2"/>
      <c r="N78" s="2"/>
      <c r="O78" s="2"/>
      <c r="P78" s="2"/>
    </row>
    <row r="79" spans="1:16" s="4" customFormat="1" ht="14.25" customHeight="1" x14ac:dyDescent="0.25">
      <c r="D79" s="2"/>
      <c r="E79" s="44"/>
      <c r="F79" s="44"/>
      <c r="H79" s="43"/>
      <c r="I79" s="43"/>
      <c r="J79" s="43"/>
      <c r="K79" s="43"/>
      <c r="L79" s="43"/>
      <c r="M79" s="2"/>
      <c r="N79" s="2"/>
      <c r="O79" s="2"/>
      <c r="P79" s="2"/>
    </row>
    <row r="80" spans="1:16" s="4" customFormat="1" ht="14.25" customHeight="1" x14ac:dyDescent="0.25">
      <c r="D80" s="2"/>
      <c r="E80" s="44"/>
      <c r="F80" s="44"/>
      <c r="H80" s="43"/>
      <c r="I80" s="43"/>
      <c r="J80" s="43"/>
      <c r="K80" s="43"/>
      <c r="L80" s="43"/>
      <c r="M80" s="2"/>
      <c r="N80" s="2"/>
      <c r="O80" s="2"/>
      <c r="P80" s="2"/>
    </row>
    <row r="81" spans="1:16" s="4" customFormat="1" ht="18.75" hidden="1" x14ac:dyDescent="0.3">
      <c r="A81" s="45" t="s">
        <v>72</v>
      </c>
      <c r="D81" s="2"/>
      <c r="E81" s="2"/>
      <c r="F81" s="46"/>
      <c r="H81" s="2"/>
      <c r="I81" s="2"/>
      <c r="J81" s="2"/>
      <c r="K81" s="2"/>
      <c r="L81" s="2"/>
      <c r="M81" s="2"/>
      <c r="N81" s="2"/>
      <c r="O81" s="2"/>
      <c r="P81" s="2"/>
    </row>
    <row r="82" spans="1:16" s="4" customFormat="1" ht="18.75" hidden="1" x14ac:dyDescent="0.3">
      <c r="A82" s="3" t="s">
        <v>73</v>
      </c>
      <c r="D82" s="2"/>
      <c r="E82" s="36"/>
      <c r="F82" s="37"/>
      <c r="G82" s="2"/>
      <c r="H82" s="38" t="s">
        <v>74</v>
      </c>
      <c r="I82" s="36"/>
      <c r="J82" s="39"/>
      <c r="K82" s="39"/>
      <c r="L82" s="39"/>
      <c r="M82" s="2"/>
      <c r="N82" s="2"/>
      <c r="O82" s="2"/>
      <c r="P82" s="2"/>
    </row>
    <row r="83" spans="1:16" s="4" customFormat="1" hidden="1" x14ac:dyDescent="0.25">
      <c r="B83" s="2"/>
      <c r="C83" s="2"/>
      <c r="D83" s="2"/>
      <c r="E83" s="41" t="s">
        <v>70</v>
      </c>
      <c r="F83" s="41"/>
      <c r="H83" s="42" t="s">
        <v>71</v>
      </c>
      <c r="I83" s="42"/>
      <c r="J83" s="43"/>
      <c r="K83" s="43"/>
      <c r="L83" s="43"/>
      <c r="M83" s="2"/>
      <c r="N83" s="2"/>
      <c r="O83" s="2"/>
      <c r="P83" s="2"/>
    </row>
    <row r="84" spans="1:16" s="4" customFormat="1" ht="18.75" hidden="1" x14ac:dyDescent="0.25">
      <c r="A84" s="3"/>
      <c r="B84" s="2"/>
      <c r="C84" s="2"/>
      <c r="D84" s="2"/>
      <c r="E84" s="44"/>
      <c r="F84" s="44"/>
      <c r="H84" s="43"/>
      <c r="I84" s="43"/>
      <c r="J84" s="43"/>
      <c r="K84" s="43"/>
      <c r="L84" s="43"/>
      <c r="M84" s="2"/>
      <c r="N84" s="2"/>
      <c r="O84" s="2"/>
      <c r="P84" s="2"/>
    </row>
    <row r="85" spans="1:16" s="4" customFormat="1" ht="32.25" customHeight="1" x14ac:dyDescent="0.25">
      <c r="A85" s="3"/>
      <c r="B85" s="2"/>
      <c r="C85" s="2"/>
      <c r="D85" s="2"/>
      <c r="E85" s="44"/>
      <c r="F85" s="44"/>
      <c r="H85" s="43"/>
      <c r="I85" s="43"/>
      <c r="J85" s="43"/>
      <c r="K85" s="43"/>
      <c r="L85" s="43"/>
      <c r="M85" s="2"/>
      <c r="N85" s="2"/>
      <c r="O85" s="2"/>
      <c r="P85" s="2"/>
    </row>
    <row r="86" spans="1:16" s="4" customFormat="1" ht="18.75" x14ac:dyDescent="0.25">
      <c r="A86" s="3" t="s">
        <v>75</v>
      </c>
      <c r="B86" s="2"/>
      <c r="C86" s="2"/>
      <c r="D86" s="2"/>
      <c r="E86" s="2"/>
      <c r="F86" s="2"/>
      <c r="G86" s="2"/>
      <c r="H86" s="2"/>
      <c r="I86" s="2"/>
      <c r="J86" s="2"/>
      <c r="K86" s="2"/>
      <c r="L86" s="2"/>
      <c r="M86" s="2"/>
      <c r="N86" s="2"/>
      <c r="O86" s="2"/>
      <c r="P86" s="2"/>
    </row>
    <row r="87" spans="1:16" s="4" customFormat="1" ht="18.75" x14ac:dyDescent="0.3">
      <c r="A87" s="3" t="s">
        <v>73</v>
      </c>
      <c r="B87" s="2"/>
      <c r="C87" s="2"/>
      <c r="D87" s="2"/>
      <c r="E87" s="36"/>
      <c r="F87" s="37"/>
      <c r="G87" s="2"/>
      <c r="H87" s="38" t="s">
        <v>74</v>
      </c>
      <c r="I87" s="36"/>
      <c r="J87" s="39"/>
      <c r="K87" s="39"/>
      <c r="L87" s="39"/>
      <c r="M87" s="2"/>
      <c r="N87" s="2"/>
      <c r="O87" s="2"/>
      <c r="P87" s="2"/>
    </row>
    <row r="88" spans="1:16" s="4" customFormat="1" ht="18.75" x14ac:dyDescent="0.25">
      <c r="A88" s="46"/>
      <c r="B88" s="2"/>
      <c r="C88" s="2"/>
      <c r="D88" s="2"/>
      <c r="E88" s="41" t="s">
        <v>70</v>
      </c>
      <c r="F88" s="41"/>
      <c r="H88" s="42" t="s">
        <v>71</v>
      </c>
      <c r="I88" s="42"/>
      <c r="J88" s="43"/>
      <c r="K88" s="43"/>
      <c r="L88" s="43"/>
      <c r="M88" s="2"/>
      <c r="N88" s="2"/>
      <c r="O88" s="2"/>
      <c r="P88" s="2"/>
    </row>
  </sheetData>
  <mergeCells count="52">
    <mergeCell ref="E78:F78"/>
    <mergeCell ref="H78:I78"/>
    <mergeCell ref="E83:F83"/>
    <mergeCell ref="H83:I83"/>
    <mergeCell ref="E88:F88"/>
    <mergeCell ref="H88:I88"/>
    <mergeCell ref="A63:M63"/>
    <mergeCell ref="A66:M66"/>
    <mergeCell ref="A69:M69"/>
    <mergeCell ref="A72:M72"/>
    <mergeCell ref="A73:M73"/>
    <mergeCell ref="B74:M74"/>
    <mergeCell ref="B51:K51"/>
    <mergeCell ref="B54:M54"/>
    <mergeCell ref="A56:A58"/>
    <mergeCell ref="B56:B58"/>
    <mergeCell ref="C56:C58"/>
    <mergeCell ref="D56:D58"/>
    <mergeCell ref="E56:G57"/>
    <mergeCell ref="H56:J57"/>
    <mergeCell ref="K56:M57"/>
    <mergeCell ref="A37:K37"/>
    <mergeCell ref="A40:A41"/>
    <mergeCell ref="B40:M40"/>
    <mergeCell ref="B44:B45"/>
    <mergeCell ref="C44:E44"/>
    <mergeCell ref="F44:H44"/>
    <mergeCell ref="I44:K44"/>
    <mergeCell ref="B20:D20"/>
    <mergeCell ref="E20:G20"/>
    <mergeCell ref="H20:J20"/>
    <mergeCell ref="A28:A29"/>
    <mergeCell ref="B28:M28"/>
    <mergeCell ref="A31:A32"/>
    <mergeCell ref="B31:B32"/>
    <mergeCell ref="C31:E31"/>
    <mergeCell ref="F31:H31"/>
    <mergeCell ref="I31:K31"/>
    <mergeCell ref="A13:A14"/>
    <mergeCell ref="E13:M13"/>
    <mergeCell ref="E14:M14"/>
    <mergeCell ref="A15:A16"/>
    <mergeCell ref="B15:D15"/>
    <mergeCell ref="B16:D16"/>
    <mergeCell ref="A7:M7"/>
    <mergeCell ref="A8:M8"/>
    <mergeCell ref="A9:A10"/>
    <mergeCell ref="E9:M9"/>
    <mergeCell ref="E10:M10"/>
    <mergeCell ref="A11:A12"/>
    <mergeCell ref="E11:M11"/>
    <mergeCell ref="E12:M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2019-07-25T14:53:49Z</dcterms:modified>
</cp:coreProperties>
</file>