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4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2021\паспорт бюджетної програми на 2021  0813242\05.2021\"/>
    </mc:Choice>
  </mc:AlternateContent>
  <xr:revisionPtr revIDLastSave="0" documentId="13_ncr:1_{0F42D249-653B-47E7-8F9B-B76C5F663AF1}" xr6:coauthVersionLast="36" xr6:coauthVersionMax="36" xr10:uidLastSave="{00000000-0000-0000-0000-000000000000}"/>
  <bookViews>
    <workbookView xWindow="0" yWindow="0" windowWidth="28800" windowHeight="11625" tabRatio="501" xr2:uid="{00000000-000D-0000-FFFF-FFFF00000000}"/>
  </bookViews>
  <sheets>
    <sheet name="0813242" sheetId="9" r:id="rId1"/>
  </sheets>
  <definedNames>
    <definedName name="_xlnm.Print_Area" localSheetId="0">'0813242'!$A$1:$S$179</definedName>
  </definedNames>
  <calcPr calcId="191029"/>
</workbook>
</file>

<file path=xl/calcChain.xml><?xml version="1.0" encoding="utf-8"?>
<calcChain xmlns="http://schemas.openxmlformats.org/spreadsheetml/2006/main">
  <c r="N166" i="9" l="1"/>
  <c r="K164" i="9"/>
  <c r="N164" i="9" s="1"/>
  <c r="I26" i="9"/>
  <c r="K79" i="9"/>
  <c r="I80" i="9" l="1"/>
  <c r="G80" i="9"/>
  <c r="G87" i="9" s="1"/>
  <c r="K87" i="9" s="1"/>
  <c r="K88" i="9" s="1"/>
  <c r="N143" i="9"/>
  <c r="K75" i="9"/>
  <c r="K114" i="9"/>
  <c r="N114" i="9"/>
  <c r="K159" i="9"/>
  <c r="N159" i="9" s="1"/>
  <c r="K150" i="9"/>
  <c r="N150" i="9" s="1"/>
  <c r="K132" i="9"/>
  <c r="N132" i="9" s="1"/>
  <c r="K123" i="9"/>
  <c r="N123" i="9" s="1"/>
  <c r="N129" i="9"/>
  <c r="N125" i="9"/>
  <c r="K105" i="9"/>
  <c r="K109" i="9" s="1"/>
  <c r="N109" i="9" s="1"/>
  <c r="K96" i="9"/>
  <c r="M26" i="9"/>
  <c r="E26" i="9" s="1"/>
  <c r="N152" i="9"/>
  <c r="N98" i="9"/>
  <c r="K71" i="9"/>
  <c r="K74" i="9"/>
  <c r="K72" i="9"/>
  <c r="N161" i="9"/>
  <c r="N156" i="9"/>
  <c r="N147" i="9"/>
  <c r="N138" i="9"/>
  <c r="N134" i="9"/>
  <c r="N120" i="9"/>
  <c r="N116" i="9"/>
  <c r="N111" i="9"/>
  <c r="N107" i="9"/>
  <c r="K78" i="9"/>
  <c r="N102" i="9"/>
  <c r="K77" i="9"/>
  <c r="I88" i="9"/>
  <c r="N145" i="9"/>
  <c r="K141" i="9"/>
  <c r="N141" i="9" s="1"/>
  <c r="K76" i="9"/>
  <c r="K73" i="9"/>
  <c r="K118" i="9"/>
  <c r="N118" i="9" s="1"/>
  <c r="K100" i="9"/>
  <c r="N100" i="9" s="1"/>
  <c r="K136" i="9"/>
  <c r="N136" i="9" s="1"/>
  <c r="N105" i="9"/>
  <c r="S164" i="9" l="1"/>
  <c r="K80" i="9"/>
  <c r="N96" i="9"/>
  <c r="K154" i="9"/>
  <c r="N154" i="9" s="1"/>
  <c r="K127" i="9"/>
  <c r="N127" i="9" s="1"/>
  <c r="G88" i="9"/>
</calcChain>
</file>

<file path=xl/sharedStrings.xml><?xml version="1.0" encoding="utf-8"?>
<sst xmlns="http://schemas.openxmlformats.org/spreadsheetml/2006/main" count="277" uniqueCount="160">
  <si>
    <t xml:space="preserve">ПАСПОРТ </t>
  </si>
  <si>
    <t>№ з/п</t>
  </si>
  <si>
    <t>Усього</t>
  </si>
  <si>
    <t>Джерело інформації</t>
  </si>
  <si>
    <t>затрат</t>
  </si>
  <si>
    <t>продукту</t>
  </si>
  <si>
    <t>ефективності</t>
  </si>
  <si>
    <t>якості</t>
  </si>
  <si>
    <t>(підпис)</t>
  </si>
  <si>
    <t>Спеціальний фонд</t>
  </si>
  <si>
    <t>Загальний фонд</t>
  </si>
  <si>
    <t xml:space="preserve">1. </t>
  </si>
  <si>
    <t xml:space="preserve">2. </t>
  </si>
  <si>
    <t>3.</t>
  </si>
  <si>
    <t xml:space="preserve">№ з/п </t>
  </si>
  <si>
    <t>Завдання</t>
  </si>
  <si>
    <t>ПОГОДЖЕНО</t>
  </si>
  <si>
    <t>1.</t>
  </si>
  <si>
    <t>Напрями використання бюджетних коштів</t>
  </si>
  <si>
    <t>Найменування місцевої / регіональної програми</t>
  </si>
  <si>
    <t>Показник</t>
  </si>
  <si>
    <t>Одиниця виміру</t>
  </si>
  <si>
    <t>осіб</t>
  </si>
  <si>
    <t>%</t>
  </si>
  <si>
    <t>2.</t>
  </si>
  <si>
    <t>4.</t>
  </si>
  <si>
    <t>5.</t>
  </si>
  <si>
    <t>6.</t>
  </si>
  <si>
    <t>грн.</t>
  </si>
  <si>
    <t xml:space="preserve">Управління праці та соціального захисту населення виконкому Саксаганської районної у місті ради  </t>
  </si>
  <si>
    <t>Здійснення придбання подарунків для дітей з інвалідністю до новорічних свят</t>
  </si>
  <si>
    <t>Здійснення надання матеріальної допомоги на поховання</t>
  </si>
  <si>
    <t>Здійснення надання матеріальної допомоги дітям,  хворим на злоякісні новоутворення</t>
  </si>
  <si>
    <t>7.</t>
  </si>
  <si>
    <t>8.</t>
  </si>
  <si>
    <t>Здійснення виплат на оплату послуг (крім комунальних)</t>
  </si>
  <si>
    <t xml:space="preserve">Здійснення забезпечення проведення заходів до пам’ятних дат та подій соціального спрямування </t>
  </si>
  <si>
    <t>Придбання подарунків для дітей з інвалідністю до новорічних свят</t>
  </si>
  <si>
    <t>Надання матеріальної допомоги на поховання</t>
  </si>
  <si>
    <t>Надання матеріальної допомоги дітям, хворим на злоякісні новоутворення</t>
  </si>
  <si>
    <t>Придбання новорічних подарунків дітям, батьки яких загинули під час проведення антитерористичної операції</t>
  </si>
  <si>
    <t>Оплата послуг (крім комунальних)</t>
  </si>
  <si>
    <t>обсяг бюджетних коштів</t>
  </si>
  <si>
    <t>кількість дітей з інвалідністю</t>
  </si>
  <si>
    <t>дітей</t>
  </si>
  <si>
    <t>вартість подарунку</t>
  </si>
  <si>
    <t>розрахунковий показник</t>
  </si>
  <si>
    <t>процент охоплення відповідного контингенту (кількість дітей, які отримали подарунків поділена на кількість дітей, яким призначена допомога по інвалідності)</t>
  </si>
  <si>
    <t>витрати на надання компенсації власникам автостоянок</t>
  </si>
  <si>
    <t>кількість осіб з інвалідністю, які звернулись за місцем на автостоянці</t>
  </si>
  <si>
    <t>Згідно поданих заяв</t>
  </si>
  <si>
    <t>вартість місця на автостоянці в день</t>
  </si>
  <si>
    <t>процент охоплення відповідного контингенту (кількість осіб з інвалідністю, які звернулись , поділена на кількість інвалідів, яким виплачена компенсація)</t>
  </si>
  <si>
    <t xml:space="preserve">Витрати на надання  пільг на придбання твердого палива та скрапленого газу </t>
  </si>
  <si>
    <t xml:space="preserve">кількість отримувачів пільг з придбання твердого палива та скрапленого газу </t>
  </si>
  <si>
    <t>середній розмір витрат на надання пільг на придбання твердого палива та скрапленого газу (сума нарахованих пільг поділена на кількість пільговиків)</t>
  </si>
  <si>
    <t>Питома вага відшкодованих послуг до нарахованих</t>
  </si>
  <si>
    <t>форма Т2а</t>
  </si>
  <si>
    <t>грн. /домогосподарство</t>
  </si>
  <si>
    <t>Витрати на надання матеріальної допомоги на поховання</t>
  </si>
  <si>
    <t>Кількість отримувачів матеріальної допомоги на поховання</t>
  </si>
  <si>
    <t>Середній розмір витрат на надання матеріальної допомоги на поховання (сума нарахованої матеріальної допомоги поділена на кількість отримувачів)</t>
  </si>
  <si>
    <t>Витрати на надання матеріальної допомоги дітям, хворим на злоякісні новоутворення</t>
  </si>
  <si>
    <t>кількість отримувачів матеріальної допомоги</t>
  </si>
  <si>
    <t>Списки КУ “Центр первинної медико-санітарної допомоги № 4”Криворізької міської ради, КУ “Центр первинної медико- санітарної допомоги      № 5”</t>
  </si>
  <si>
    <t>середній розмір витрат на надання матеріальної допомоги</t>
  </si>
  <si>
    <t>питома вага відшкодованих витрат до нарахованих</t>
  </si>
  <si>
    <t xml:space="preserve">процент охоплення </t>
  </si>
  <si>
    <t>Витрати на проведення заходів</t>
  </si>
  <si>
    <t>Кількість заходів до пам’ятних дат та подій соціального спрямування</t>
  </si>
  <si>
    <t>Середні витрати на проведення одного заходу</t>
  </si>
  <si>
    <t>од.</t>
  </si>
  <si>
    <t>Забезпечення проведення заходів</t>
  </si>
  <si>
    <t>Цілі державної політики</t>
  </si>
  <si>
    <t>9.        Напрями використання бюджетних коштів:</t>
  </si>
  <si>
    <t>10.        Перелік місцевих / регіональних програм, що виконуються у складі бюджетної програми:</t>
  </si>
  <si>
    <t>11.      Результативні показники бюджетної програми:</t>
  </si>
  <si>
    <t>Дата погодження</t>
  </si>
  <si>
    <t xml:space="preserve">   М. П.</t>
  </si>
  <si>
    <t>гривень</t>
  </si>
  <si>
    <t>ЗАТВЕРДЖЕНО</t>
  </si>
  <si>
    <t>Наказ  Міністерства фінансів України</t>
  </si>
  <si>
    <t>26 серпня 2014 року № 836</t>
  </si>
  <si>
    <t>(у редакції наказу Міністерства фінансів України</t>
  </si>
  <si>
    <t>від 29 грудня 2018 року № 1209)</t>
  </si>
  <si>
    <t>Управління праці та соціального захисту населення виконкому Саксаганської районної у місті ради</t>
  </si>
  <si>
    <t>(найменування головного розпорядника коштів місцевого бюджету)</t>
  </si>
  <si>
    <t>Наказ/розпорядчий документ</t>
  </si>
  <si>
    <t>кількість дітей, батьки яких загинули під час проведення АТО</t>
  </si>
  <si>
    <t xml:space="preserve">               </t>
  </si>
  <si>
    <t>(код Програмної класифікації видатків та кредитування місцевого бюджету)</t>
  </si>
  <si>
    <t>05411280</t>
  </si>
  <si>
    <t>(код за ЄДРПОУ)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</si>
  <si>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</si>
  <si>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</si>
  <si>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>Інші заходи у сфері соціального захисту та соціального забезпечення</t>
  </si>
  <si>
    <t>(код бюджету)</t>
  </si>
  <si>
    <t>(найменування бюджетної програми згідно з Типовою програмною класифікацією видатків та кредитування місцевого бюджету)</t>
  </si>
  <si>
    <t xml:space="preserve">4.        </t>
  </si>
  <si>
    <t>Обсяг бюджетних призначень/ бюджетних асигнувань</t>
  </si>
  <si>
    <t>гривень, у тому числі загального фонду</t>
  </si>
  <si>
    <t>гривень та спеціального фонду</t>
  </si>
  <si>
    <t xml:space="preserve">Компенсаційні виплати власникам автостоянок (суб’єктам господарювання) вартості послуг, що надані безкоштовно, зі зберігання транспортних засобів водіям з інвалідністю, водіям, які перевозять  осіб з інвалідністю, та громадським організаціям, підприємствам, установам, організаціям, які провадять діяльність у сфері соціального захисту населення, що є  власниками транспортних засобів і перевозять осіб з інвалідністю </t>
  </si>
  <si>
    <t xml:space="preserve">Здійснення компенсаційних виплат власникам автостоянок (суб’єктам господарювання) вартості послуг, що надані безкоштовно, зі зберігання транспортних засобів водіям з інвалідністю, водіям, які перевозять  осіб з інвалідністю, та громадським організаціям, підприємствам, установам, організаціям, які провадять діяльність у сфері соціального захисту населення, що є  власниками транспортних засобів і перевозять осіб з інвалідністю </t>
  </si>
  <si>
    <t>Здійснення придбання новорічних подарунків дітям, батьки яких загинули під час проведення антитерористичної операції</t>
  </si>
  <si>
    <t>грн./ місяць</t>
  </si>
  <si>
    <t>процент охоплення відповідного контингенту (кількість дітей, які отримали подарунки/на кількість дітей, батьки яких загинули під час АТО)</t>
  </si>
  <si>
    <t>обсяг бюджетних коштів на оплату послуг (крім комунальних)</t>
  </si>
  <si>
    <t>0813242</t>
  </si>
  <si>
    <t xml:space="preserve"> Компенсаційні виплати власникам автостоянок (суб’єктам господарювання) вартості послуг, що надані безкоштовно, зі зберігання транспортних засобів водіям з інвалідністю, водіям, які перевозять  осіб з інвалідністю, та громадським організаціям, підприємствам, установам, організаціям, які провадять діяльність у сфері соціального захисту населення, що є  власниками транспортних засобів і перевозять осіб з інвалідністю </t>
  </si>
  <si>
    <t xml:space="preserve">Забезпечення проведення заходів до пам’ятних дат та подій соціального спрямування </t>
  </si>
  <si>
    <t>0800000</t>
  </si>
  <si>
    <t>0810000</t>
  </si>
  <si>
    <t>бюджетної програми місцевого бюджету на 2021 рік</t>
  </si>
  <si>
    <t>04578606000</t>
  </si>
  <si>
    <t>Адресна допомога на придбання другої тонни твердого палива та другого балону скрапленого газу особам, які відповідно до чинного законодавства мають право на знижку його вартості</t>
  </si>
  <si>
    <t>Забезпечення проведення заходів до пам’ятних дат та подій соціального спрямування</t>
  </si>
  <si>
    <t>Рішення Криворізької міської ради від 21.12.2016 №1185 "Про затвердження міжгалузевої комплексної програми "Здоров'я нації" у м. Кривому Розі на 2017-2021 роки" зі змінами</t>
  </si>
  <si>
    <t>рішення Саксаганської районної у місті ради від 29.11.2019 № 340 «Про затвердження Програми соціального захисту  окремих категорій мешканців Саксаганського району на 2020-2022 роки» (зі змінами)</t>
  </si>
  <si>
    <t>(найменування відповідального виконавця)</t>
  </si>
  <si>
    <t>Забезпечення надання додаткової соціальної допомоги незахищеним верствам населення Саксаганського району у 2021 році.</t>
  </si>
  <si>
    <t xml:space="preserve">7.      </t>
  </si>
  <si>
    <t xml:space="preserve"> Адресна допомога  на придбання другої тонни твердого палива та другого балону скрапленого газу особам, які відповідно до чинного законодавства мають право на знижку його вартості</t>
  </si>
  <si>
    <t>грн./особу</t>
  </si>
  <si>
    <t xml:space="preserve">Програма соціального захисту окремих категорій мешканців Саксаганського району на        2020-2022 роки зі змінами (частково) </t>
  </si>
  <si>
    <t>(ініціали/ініціал, прізвище)</t>
  </si>
  <si>
    <r>
      <t xml:space="preserve"> Мета бюджетної програми</t>
    </r>
    <r>
      <rPr>
        <b/>
        <sz val="10.5"/>
        <color indexed="8"/>
        <rFont val="Times New Roman"/>
        <family val="1"/>
        <charset val="204"/>
      </rPr>
      <t xml:space="preserve">:  </t>
    </r>
    <r>
      <rPr>
        <sz val="10.5"/>
        <color indexed="8"/>
        <rFont val="Times New Roman"/>
        <family val="1"/>
        <charset val="204"/>
      </rPr>
      <t xml:space="preserve"> Соціальна підтримка окремих категорій громадян, надання  адресної допомоги малозабезпеченим  верствам населення, підвищення соціальної захищеності мешканців  району у 2021 році.</t>
    </r>
  </si>
  <si>
    <t>Здійснення надання адресної допомоги  на придбання другої тонни твердого палива та другого балону скрапленого газу особам, які відповідно до чинного законодавства мають право  на знижку його вартості</t>
  </si>
  <si>
    <t>9.</t>
  </si>
  <si>
    <t>Оплата витрат зі сплати судового збору</t>
  </si>
  <si>
    <t>Оплата витрат зі сплати судового  збору</t>
  </si>
  <si>
    <t>В. о. начальника управління праці та соціального захисту населення виконкому Саксаганської районної у місті ради</t>
  </si>
  <si>
    <t>Т. Владимирова</t>
  </si>
  <si>
    <t xml:space="preserve">5.         </t>
  </si>
  <si>
    <t>6.         Цілі державної політики, на досягнення яких спрямована реалізація бюджетної програми</t>
  </si>
  <si>
    <t xml:space="preserve"> Підстави для виконання бюджетної програми</t>
  </si>
  <si>
    <t>8.        Завдання бюджетної програми</t>
  </si>
  <si>
    <t>обсяг бюджетних коштів на оплатувитрат зі сплати судового збору</t>
  </si>
  <si>
    <t>розрахунковий показник (згідно розрахунку до кошторису)</t>
  </si>
  <si>
    <t>рішення Саксаганської районної у місті ради від 27 травня 2021 року №      “Про внесення змін до рішення районної у місті ради від 29 листопада 2019 року № 340 “Про затвердження Програми соціального захисту окремих категорій мешканців Саксаганського району на 2020 - 2022 роки” зі змінами” .                                                                                                                        Рішення Дніпропетровського окружного адміністративного суду від 29 січня 2021 року № 160/14453/20</t>
  </si>
  <si>
    <t xml:space="preserve">Комп'ютерна програма "Автоматизована система обробки документації отримувачів пенсій та допомоги" ASOPD </t>
  </si>
  <si>
    <t xml:space="preserve">
Заступник начальника фінансового відділу виконкому Саксаганської районної у місті ради
</t>
  </si>
  <si>
    <t>О. Загородня</t>
  </si>
  <si>
    <t xml:space="preserve">розрахунковий показник </t>
  </si>
  <si>
    <t>Конституція України від 28.06.1996 № 254к/96-ВР зі змінами;</t>
  </si>
  <si>
    <t>Бюджетний кодекс України від 08.07.2010 № 2456-17 зі змінами;</t>
  </si>
  <si>
    <t>Закон України «Про Державний бюджет України на 2021 рік»;</t>
  </si>
  <si>
    <t>Наказ Міністерства фінансів України від 20.09.2017 №793 "Про затвердження складових програмної класифікації видатків та кредитування місцевих бюджетів" зі змінами;</t>
  </si>
  <si>
    <t>Наказ Мінсоцполітики України від 14.05.2018 № 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забезпечення", зі змінами;</t>
  </si>
  <si>
    <t>Наказ Міністерства фінансів України від 26.08.2014 № 836 "Про деякі питання запровадження програмно-цільового методу складання та виконання місцевих бюджетів" зі змінами;</t>
  </si>
  <si>
    <t>Рішення Саксаганської районної у місті ради від 29 листопада 2019 року № 340 “Про затвердження Програми соціального захисту окремих категорій мешканців Саксаганського району на 2020-2022 роки” зі змінами;</t>
  </si>
  <si>
    <t>Рішення  Саксаганської районної у місті ради від  23.12.2020  № 11  «Про бюджет Саксаганського району у місті Кривому Розі у складі Криворізької міської територіальної громади у Криворізькому районі у Дніпропетровській області на 2021 рік (04578606000)» зі змінами від 27.05.2021;</t>
  </si>
  <si>
    <t xml:space="preserve">Постанова Кабінету Міністрів України від 31.01.2007 № 99 «Про затвердження Порядку надання допомоги на поховання деяких категорій осіб виконавцю волевиявлення померлого або особі, яка забов’язалася поховати померлого» зі змінами </t>
  </si>
  <si>
    <t>Рішення Саксаганської районної у місті ради від 27 травня 2021 року № 62 “Про внесення змін до рішення районної у місті ради від 29 листопада 2019 року № 340 “Про затвердження Програми соціального захисту окремих категорій мешканців Саксаганського району на 2020-2022 роки”</t>
  </si>
  <si>
    <t>Рішення виконкому Криворізької міської ради від 08.05.2013 № 157 “Про затвердження Порядку компенсаційних виплат власникам автостоянок (суб’єктам господарювання) вартості послуг, що надані безкоштовно, за зберігання транспортних засобів водіям з інвалідністю, водіям, які перевозять осіб з інвалідністю, та громадським організаціям, підприємствам, установам, організаціям, які провадять діяльність у сфері соціального захисту населення, що є власниками транспортних засобів і перевозять осіб з інвалідністю” зі змінами;</t>
  </si>
  <si>
    <t>Рішення Саксаганської районної у місті ради від 25.05.2007 № 71 “Про розмір допомоги на поховання деяких категорій мешканців району” зі змінами;</t>
  </si>
  <si>
    <t>Постанова Кабінету Міністрів України від 25.05.2011 № 585 “Про затвердження Порядку надання пільг водіям з інвалідністю, водіям, які перевозять осіб з інвалідністю, у тому числі транспортними засобами, що належать громадським організаціям осіб з інвалідністю, підприємствам, установам, організаціям, які провадять діяльність у сфері соціального захисту населення, на безоплатне паркування і зберігання транспортних засобів” зі змінами;</t>
  </si>
  <si>
    <t>Рішення виконкому Криворізької міської ради від 13.02.2008 № 143 “Про затвердження Порядку надння окремим категоріям мешканців міста пільг на тверде паливо і скраплений газ готівкою та адресної допомоги на придбання 2-ї тонни твердого палива і 2-го балона скрапленого газу" зі змінами</t>
  </si>
  <si>
    <t>Рішення Криворізької міської ради від 31.03.2016 № 381 «Про обсяг і межі повноважень районних у місті рад та їх виконавчих органів», зі змінами</t>
  </si>
  <si>
    <t xml:space="preserve">від  08  червня 2021 року № 77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</si>
</sst>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_р_._-;\-* #,##0_р_._-;_-* &quot;-&quot;_р_._-;_-@_-"/>
    <numFmt numFmtId="165" formatCode="0.0"/>
    <numFmt numFmtId="166" formatCode="0.00000"/>
    <numFmt numFmtId="167" formatCode="_-* #,##0.0_р_._-;\-* #,##0.0_р_._-;_-* &quot;-&quot;?_р_._-;_-@_-"/>
    <numFmt numFmtId="168" formatCode="#,##0_ ;\-#,##0\ "/>
  </numFmts>
  <fonts count="30" x14ac:knownFonts="1">
    <font>
      <sz val="10"/>
      <name val="Arial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.5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10.5"/>
      <color indexed="8"/>
      <name val="Times New Roman"/>
      <family val="1"/>
      <charset val="204"/>
    </font>
    <font>
      <b/>
      <u/>
      <sz val="10"/>
      <name val="Times New Roman"/>
      <family val="1"/>
      <charset val="204"/>
    </font>
    <font>
      <u/>
      <sz val="10.5"/>
      <color indexed="8"/>
      <name val="Times New Roman"/>
      <family val="1"/>
      <charset val="204"/>
    </font>
    <font>
      <b/>
      <sz val="10.5"/>
      <name val="Times New Roman"/>
      <family val="1"/>
      <charset val="204"/>
    </font>
    <font>
      <sz val="10.5"/>
      <name val="Times New Roman"/>
      <family val="1"/>
      <charset val="204"/>
    </font>
    <font>
      <b/>
      <u/>
      <sz val="10.5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9"/>
      <name val="Times New Roman"/>
      <family val="1"/>
      <charset val="204"/>
    </font>
    <font>
      <b/>
      <sz val="16"/>
      <color rgb="FF333333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454545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theme="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2">
    <xf numFmtId="0" fontId="0" fillId="0" borderId="0" xfId="0"/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left" wrapText="1"/>
    </xf>
    <xf numFmtId="0" fontId="2" fillId="0" borderId="0" xfId="0" applyFont="1"/>
    <xf numFmtId="0" fontId="2" fillId="0" borderId="0" xfId="0" applyFont="1" applyBorder="1"/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8" fillId="0" borderId="0" xfId="0" applyFont="1"/>
    <xf numFmtId="0" fontId="7" fillId="0" borderId="0" xfId="0" applyFont="1"/>
    <xf numFmtId="0" fontId="8" fillId="0" borderId="0" xfId="0" applyFont="1" applyAlignment="1"/>
    <xf numFmtId="166" fontId="11" fillId="0" borderId="0" xfId="0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7" fillId="0" borderId="0" xfId="0" applyFont="1" applyBorder="1"/>
    <xf numFmtId="0" fontId="5" fillId="0" borderId="0" xfId="0" applyFont="1"/>
    <xf numFmtId="0" fontId="5" fillId="0" borderId="0" xfId="0" applyFont="1" applyBorder="1"/>
    <xf numFmtId="0" fontId="10" fillId="0" borderId="0" xfId="0" applyFont="1" applyAlignment="1">
      <alignment horizontal="left"/>
    </xf>
    <xf numFmtId="0" fontId="10" fillId="0" borderId="0" xfId="0" applyFont="1"/>
    <xf numFmtId="0" fontId="7" fillId="0" borderId="0" xfId="0" applyFont="1" applyAlignment="1">
      <alignment horizontal="center"/>
    </xf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horizontal="left" wrapText="1"/>
    </xf>
    <xf numFmtId="167" fontId="4" fillId="0" borderId="0" xfId="0" applyNumberFormat="1" applyFont="1" applyBorder="1" applyAlignment="1">
      <alignment horizontal="left" wrapText="1"/>
    </xf>
    <xf numFmtId="165" fontId="4" fillId="0" borderId="0" xfId="0" applyNumberFormat="1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164" fontId="1" fillId="0" borderId="0" xfId="0" applyNumberFormat="1" applyFont="1" applyBorder="1" applyAlignment="1">
      <alignment wrapText="1"/>
    </xf>
    <xf numFmtId="164" fontId="2" fillId="0" borderId="0" xfId="0" applyNumberFormat="1" applyFont="1" applyBorder="1" applyAlignment="1"/>
    <xf numFmtId="164" fontId="2" fillId="0" borderId="0" xfId="0" applyNumberFormat="1" applyFont="1" applyBorder="1" applyAlignment="1">
      <alignment horizontal="center"/>
    </xf>
    <xf numFmtId="0" fontId="6" fillId="0" borderId="0" xfId="0" applyFont="1" applyAlignment="1">
      <alignment horizontal="center" wrapText="1"/>
    </xf>
    <xf numFmtId="49" fontId="1" fillId="0" borderId="0" xfId="0" applyNumberFormat="1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10" fillId="0" borderId="0" xfId="0" applyFont="1" applyBorder="1" applyAlignment="1"/>
    <xf numFmtId="0" fontId="2" fillId="0" borderId="0" xfId="0" applyFont="1" applyBorder="1" applyAlignment="1">
      <alignment horizontal="center"/>
    </xf>
    <xf numFmtId="0" fontId="9" fillId="0" borderId="0" xfId="0" applyFont="1" applyAlignment="1">
      <alignment horizontal="left"/>
    </xf>
    <xf numFmtId="0" fontId="8" fillId="0" borderId="0" xfId="0" applyFont="1" applyBorder="1" applyAlignment="1"/>
    <xf numFmtId="0" fontId="8" fillId="0" borderId="0" xfId="0" applyFont="1" applyBorder="1" applyAlignment="1">
      <alignment horizontal="left" wrapText="1"/>
    </xf>
    <xf numFmtId="0" fontId="7" fillId="0" borderId="0" xfId="0" applyFont="1" applyBorder="1" applyAlignment="1">
      <alignment horizontal="left"/>
    </xf>
    <xf numFmtId="49" fontId="10" fillId="0" borderId="0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wrapText="1"/>
    </xf>
    <xf numFmtId="0" fontId="12" fillId="0" borderId="0" xfId="0" applyFont="1" applyBorder="1" applyAlignment="1"/>
    <xf numFmtId="0" fontId="19" fillId="0" borderId="0" xfId="0" applyFont="1"/>
    <xf numFmtId="0" fontId="1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wrapText="1"/>
    </xf>
    <xf numFmtId="0" fontId="10" fillId="0" borderId="0" xfId="0" applyFont="1" applyBorder="1" applyAlignment="1">
      <alignment horizontal="center" wrapText="1"/>
    </xf>
    <xf numFmtId="3" fontId="8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49" fontId="8" fillId="0" borderId="0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center" wrapText="1"/>
    </xf>
    <xf numFmtId="0" fontId="12" fillId="0" borderId="0" xfId="0" applyFont="1" applyBorder="1" applyAlignment="1">
      <alignment vertical="top" wrapText="1"/>
    </xf>
    <xf numFmtId="0" fontId="10" fillId="0" borderId="0" xfId="0" applyFont="1" applyFill="1"/>
    <xf numFmtId="0" fontId="7" fillId="0" borderId="0" xfId="0" applyFont="1" applyFill="1"/>
    <xf numFmtId="0" fontId="7" fillId="0" borderId="0" xfId="0" applyFont="1" applyFill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wrapText="1"/>
    </xf>
    <xf numFmtId="0" fontId="10" fillId="0" borderId="0" xfId="0" applyFont="1" applyBorder="1" applyAlignment="1">
      <alignment horizontal="left" vertical="center" wrapText="1"/>
    </xf>
    <xf numFmtId="3" fontId="10" fillId="0" borderId="0" xfId="0" applyNumberFormat="1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wrapText="1"/>
    </xf>
    <xf numFmtId="0" fontId="10" fillId="0" borderId="0" xfId="0" applyFont="1" applyAlignment="1">
      <alignment wrapText="1"/>
    </xf>
    <xf numFmtId="3" fontId="10" fillId="0" borderId="1" xfId="0" applyNumberFormat="1" applyFont="1" applyBorder="1" applyAlignment="1">
      <alignment horizontal="center" wrapText="1"/>
    </xf>
    <xf numFmtId="3" fontId="2" fillId="0" borderId="0" xfId="0" applyNumberFormat="1" applyFont="1"/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5" fillId="0" borderId="0" xfId="0" applyFont="1" applyBorder="1" applyAlignment="1">
      <alignment vertical="top" wrapText="1"/>
    </xf>
    <xf numFmtId="0" fontId="22" fillId="0" borderId="0" xfId="0" applyFont="1" applyAlignment="1">
      <alignment wrapText="1"/>
    </xf>
    <xf numFmtId="0" fontId="6" fillId="0" borderId="0" xfId="0" applyFont="1" applyAlignment="1">
      <alignment wrapText="1"/>
    </xf>
    <xf numFmtId="3" fontId="8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Alignment="1"/>
    <xf numFmtId="0" fontId="8" fillId="0" borderId="0" xfId="0" applyFont="1" applyBorder="1" applyAlignment="1">
      <alignment wrapText="1"/>
    </xf>
    <xf numFmtId="0" fontId="15" fillId="0" borderId="0" xfId="0" applyFont="1" applyBorder="1" applyAlignment="1"/>
    <xf numFmtId="0" fontId="9" fillId="0" borderId="0" xfId="0" applyFont="1" applyAlignment="1"/>
    <xf numFmtId="0" fontId="9" fillId="0" borderId="0" xfId="0" applyFont="1" applyAlignment="1">
      <alignment horizontal="center"/>
    </xf>
    <xf numFmtId="0" fontId="15" fillId="0" borderId="0" xfId="0" applyFont="1" applyBorder="1" applyAlignment="1">
      <alignment wrapText="1"/>
    </xf>
    <xf numFmtId="0" fontId="13" fillId="0" borderId="2" xfId="0" applyFont="1" applyBorder="1" applyAlignment="1">
      <alignment horizontal="center" wrapText="1"/>
    </xf>
    <xf numFmtId="3" fontId="10" fillId="0" borderId="0" xfId="0" applyNumberFormat="1" applyFont="1" applyAlignment="1"/>
    <xf numFmtId="0" fontId="13" fillId="0" borderId="0" xfId="0" applyFont="1"/>
    <xf numFmtId="0" fontId="10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wrapText="1"/>
    </xf>
    <xf numFmtId="0" fontId="2" fillId="0" borderId="0" xfId="0" applyFont="1" applyBorder="1" applyAlignment="1">
      <alignment vertical="top" wrapText="1"/>
    </xf>
    <xf numFmtId="0" fontId="9" fillId="0" borderId="0" xfId="0" applyFont="1" applyAlignment="1">
      <alignment horizontal="center" vertical="top" wrapText="1"/>
    </xf>
    <xf numFmtId="0" fontId="9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8" fillId="2" borderId="0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24" fillId="0" borderId="0" xfId="0" applyFont="1" applyAlignment="1"/>
    <xf numFmtId="0" fontId="8" fillId="0" borderId="1" xfId="0" applyFont="1" applyFill="1" applyBorder="1" applyAlignment="1">
      <alignment horizontal="center" vertical="center" wrapText="1"/>
    </xf>
    <xf numFmtId="3" fontId="8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3" fontId="8" fillId="0" borderId="0" xfId="0" applyNumberFormat="1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vertical="top" wrapText="1"/>
    </xf>
    <xf numFmtId="0" fontId="10" fillId="0" borderId="0" xfId="0" applyFont="1" applyBorder="1" applyAlignment="1">
      <alignment horizontal="left" vertical="center"/>
    </xf>
    <xf numFmtId="0" fontId="27" fillId="0" borderId="0" xfId="0" applyFont="1" applyAlignment="1">
      <alignment horizontal="center" vertical="center" wrapText="1"/>
    </xf>
    <xf numFmtId="0" fontId="28" fillId="0" borderId="0" xfId="0" applyFont="1"/>
    <xf numFmtId="0" fontId="1" fillId="0" borderId="0" xfId="0" applyFont="1" applyAlignment="1">
      <alignment horizontal="left" vertical="center" wrapText="1"/>
    </xf>
    <xf numFmtId="0" fontId="2" fillId="0" borderId="0" xfId="0" applyFont="1" applyAlignment="1"/>
    <xf numFmtId="3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wrapText="1"/>
    </xf>
    <xf numFmtId="0" fontId="16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6" fillId="0" borderId="13" xfId="0" applyFont="1" applyBorder="1" applyAlignment="1">
      <alignment vertical="top" wrapText="1"/>
    </xf>
    <xf numFmtId="0" fontId="9" fillId="0" borderId="0" xfId="0" applyFont="1" applyAlignment="1">
      <alignment horizontal="center" vertical="top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top" wrapText="1"/>
    </xf>
    <xf numFmtId="49" fontId="15" fillId="0" borderId="0" xfId="0" applyNumberFormat="1" applyFont="1" applyBorder="1" applyAlignment="1">
      <alignment horizontal="center"/>
    </xf>
    <xf numFmtId="3" fontId="8" fillId="2" borderId="1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wrapText="1"/>
    </xf>
    <xf numFmtId="0" fontId="10" fillId="0" borderId="4" xfId="0" applyFont="1" applyBorder="1" applyAlignment="1">
      <alignment horizontal="left" wrapText="1"/>
    </xf>
    <xf numFmtId="3" fontId="14" fillId="0" borderId="1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wrapText="1"/>
    </xf>
    <xf numFmtId="168" fontId="8" fillId="0" borderId="1" xfId="0" applyNumberFormat="1" applyFont="1" applyBorder="1" applyAlignment="1">
      <alignment horizontal="center" vertical="center" wrapText="1"/>
    </xf>
    <xf numFmtId="3" fontId="13" fillId="0" borderId="1" xfId="0" applyNumberFormat="1" applyFont="1" applyBorder="1"/>
    <xf numFmtId="0" fontId="8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/>
    </xf>
    <xf numFmtId="0" fontId="14" fillId="0" borderId="1" xfId="0" applyFont="1" applyBorder="1"/>
    <xf numFmtId="0" fontId="8" fillId="0" borderId="1" xfId="0" applyFont="1" applyBorder="1" applyAlignment="1">
      <alignment horizontal="left" wrapText="1"/>
    </xf>
    <xf numFmtId="3" fontId="10" fillId="0" borderId="1" xfId="0" applyNumberFormat="1" applyFont="1" applyBorder="1" applyAlignment="1">
      <alignment horizont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3" fontId="8" fillId="0" borderId="1" xfId="0" applyNumberFormat="1" applyFont="1" applyBorder="1" applyAlignment="1">
      <alignment horizont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6" fillId="0" borderId="13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19" fillId="0" borderId="0" xfId="0" applyFont="1" applyBorder="1" applyAlignment="1">
      <alignment horizontal="center" wrapText="1"/>
    </xf>
    <xf numFmtId="0" fontId="17" fillId="0" borderId="0" xfId="0" applyFont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left" wrapText="1"/>
    </xf>
    <xf numFmtId="0" fontId="10" fillId="2" borderId="4" xfId="0" applyFont="1" applyFill="1" applyBorder="1" applyAlignment="1">
      <alignment horizontal="left" wrapText="1"/>
    </xf>
    <xf numFmtId="0" fontId="8" fillId="2" borderId="1" xfId="0" applyFont="1" applyFill="1" applyBorder="1" applyAlignment="1">
      <alignment horizontal="center" wrapText="1"/>
    </xf>
    <xf numFmtId="0" fontId="14" fillId="2" borderId="1" xfId="0" applyFont="1" applyFill="1" applyBorder="1"/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25" fillId="2" borderId="1" xfId="0" applyFont="1" applyFill="1" applyBorder="1" applyAlignment="1">
      <alignment horizontal="center" vertical="center" wrapText="1"/>
    </xf>
    <xf numFmtId="3" fontId="14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wrapText="1"/>
    </xf>
    <xf numFmtId="0" fontId="20" fillId="0" borderId="3" xfId="0" applyFont="1" applyBorder="1" applyAlignment="1">
      <alignment horizontal="center" wrapText="1"/>
    </xf>
    <xf numFmtId="0" fontId="20" fillId="0" borderId="5" xfId="0" applyFont="1" applyBorder="1" applyAlignment="1">
      <alignment horizontal="center" wrapText="1"/>
    </xf>
    <xf numFmtId="0" fontId="20" fillId="0" borderId="4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8" fillId="0" borderId="0" xfId="0" applyFont="1" applyBorder="1" applyAlignment="1">
      <alignment horizontal="left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wrapText="1"/>
    </xf>
    <xf numFmtId="0" fontId="18" fillId="0" borderId="0" xfId="0" applyFont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168" fontId="4" fillId="0" borderId="1" xfId="0" applyNumberFormat="1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49" fontId="8" fillId="2" borderId="0" xfId="0" applyNumberFormat="1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3" fontId="14" fillId="0" borderId="1" xfId="0" applyNumberFormat="1" applyFont="1" applyBorder="1"/>
    <xf numFmtId="0" fontId="14" fillId="0" borderId="1" xfId="0" applyFont="1" applyBorder="1" applyAlignment="1">
      <alignment vertical="center"/>
    </xf>
    <xf numFmtId="0" fontId="20" fillId="0" borderId="3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13" fillId="0" borderId="1" xfId="0" applyFont="1" applyBorder="1"/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wrapText="1"/>
    </xf>
    <xf numFmtId="0" fontId="8" fillId="0" borderId="4" xfId="0" applyFont="1" applyBorder="1" applyAlignment="1">
      <alignment horizontal="left" wrapText="1"/>
    </xf>
    <xf numFmtId="0" fontId="21" fillId="0" borderId="1" xfId="0" applyFont="1" applyBorder="1" applyAlignment="1">
      <alignment horizontal="center"/>
    </xf>
    <xf numFmtId="3" fontId="8" fillId="0" borderId="1" xfId="0" applyNumberFormat="1" applyFont="1" applyFill="1" applyBorder="1" applyAlignment="1">
      <alignment horizontal="center" vertical="center" wrapText="1"/>
    </xf>
    <xf numFmtId="3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6" fillId="0" borderId="0" xfId="0" applyFont="1" applyAlignment="1">
      <alignment horizontal="left" wrapText="1"/>
    </xf>
    <xf numFmtId="49" fontId="10" fillId="0" borderId="2" xfId="0" applyNumberFormat="1" applyFont="1" applyFill="1" applyBorder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Border="1" applyAlignment="1">
      <alignment horizontal="center"/>
    </xf>
    <xf numFmtId="0" fontId="13" fillId="0" borderId="2" xfId="0" applyFont="1" applyBorder="1" applyAlignment="1">
      <alignment horizontal="center" wrapText="1"/>
    </xf>
    <xf numFmtId="0" fontId="15" fillId="0" borderId="0" xfId="0" applyFont="1" applyBorder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wrapText="1"/>
    </xf>
    <xf numFmtId="0" fontId="23" fillId="0" borderId="0" xfId="0" applyFont="1" applyAlignment="1">
      <alignment horizontal="center" vertical="top"/>
    </xf>
    <xf numFmtId="0" fontId="1" fillId="3" borderId="0" xfId="0" applyFont="1" applyFill="1" applyAlignment="1">
      <alignment horizontal="left" vertical="center" wrapText="1"/>
    </xf>
    <xf numFmtId="3" fontId="29" fillId="0" borderId="0" xfId="0" applyNumberFormat="1" applyFont="1"/>
    <xf numFmtId="0" fontId="2" fillId="2" borderId="2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84"/>
  <sheetViews>
    <sheetView tabSelected="1" view="pageBreakPreview" topLeftCell="B1" zoomScaleNormal="100" zoomScaleSheetLayoutView="100" workbookViewId="0">
      <selection activeCell="K11" sqref="K11:M11"/>
    </sheetView>
  </sheetViews>
  <sheetFormatPr defaultColWidth="9.140625" defaultRowHeight="12.75" x14ac:dyDescent="0.2"/>
  <cols>
    <col min="1" max="1" width="4.140625" style="3" customWidth="1"/>
    <col min="2" max="2" width="13.42578125" style="3" customWidth="1"/>
    <col min="3" max="3" width="9.85546875" style="3" customWidth="1"/>
    <col min="4" max="4" width="31.7109375" style="3" customWidth="1"/>
    <col min="5" max="5" width="10.7109375" style="3" customWidth="1"/>
    <col min="6" max="6" width="11.140625" style="15" customWidth="1"/>
    <col min="7" max="7" width="15.5703125" style="3" customWidth="1"/>
    <col min="8" max="8" width="10.42578125" style="3" customWidth="1"/>
    <col min="9" max="9" width="8.7109375" style="3" customWidth="1"/>
    <col min="10" max="10" width="17.7109375" style="3" customWidth="1"/>
    <col min="11" max="11" width="14.42578125" style="3" customWidth="1"/>
    <col min="12" max="12" width="7.28515625" style="3" customWidth="1"/>
    <col min="13" max="13" width="7.5703125" style="3" customWidth="1"/>
    <col min="14" max="14" width="9" style="3" customWidth="1"/>
    <col min="15" max="15" width="9.5703125" style="3" customWidth="1"/>
    <col min="16" max="16" width="5.5703125" style="3" customWidth="1"/>
    <col min="17" max="17" width="4.42578125" style="3" customWidth="1"/>
    <col min="18" max="18" width="9.140625" style="3"/>
    <col min="19" max="19" width="10.140625" style="3" customWidth="1"/>
    <col min="20" max="20" width="5.5703125" style="3" customWidth="1"/>
    <col min="21" max="21" width="4.42578125" style="3" customWidth="1"/>
    <col min="22" max="16384" width="9.140625" style="3"/>
  </cols>
  <sheetData>
    <row r="1" spans="1:16" ht="24.75" customHeight="1" x14ac:dyDescent="0.2">
      <c r="K1" s="108" t="s">
        <v>80</v>
      </c>
      <c r="L1" s="108"/>
      <c r="M1" s="108"/>
      <c r="N1" s="108"/>
      <c r="O1" s="108"/>
    </row>
    <row r="2" spans="1:16" ht="13.5" customHeight="1" x14ac:dyDescent="0.2">
      <c r="K2" s="108" t="s">
        <v>81</v>
      </c>
      <c r="L2" s="108"/>
      <c r="M2" s="108"/>
      <c r="N2" s="108"/>
      <c r="O2" s="108"/>
    </row>
    <row r="3" spans="1:16" ht="13.5" customHeight="1" x14ac:dyDescent="0.2">
      <c r="K3" s="108" t="s">
        <v>82</v>
      </c>
      <c r="L3" s="108"/>
      <c r="M3" s="108"/>
      <c r="N3" s="108"/>
      <c r="O3" s="108"/>
    </row>
    <row r="4" spans="1:16" ht="13.5" customHeight="1" x14ac:dyDescent="0.2">
      <c r="K4" s="108" t="s">
        <v>83</v>
      </c>
      <c r="L4" s="108"/>
      <c r="M4" s="108"/>
      <c r="N4" s="108"/>
      <c r="O4" s="108"/>
    </row>
    <row r="5" spans="1:16" ht="12" customHeight="1" x14ac:dyDescent="0.2">
      <c r="K5" s="108" t="s">
        <v>84</v>
      </c>
      <c r="L5" s="108"/>
      <c r="M5" s="108"/>
      <c r="N5" s="108"/>
      <c r="O5" s="108"/>
    </row>
    <row r="6" spans="1:16" ht="2.25" customHeight="1" x14ac:dyDescent="0.2"/>
    <row r="7" spans="1:16" ht="28.5" customHeight="1" x14ac:dyDescent="0.25">
      <c r="A7" s="115"/>
      <c r="B7" s="5"/>
      <c r="C7" s="5"/>
      <c r="D7" s="116"/>
      <c r="E7" s="6"/>
      <c r="F7" s="117"/>
      <c r="K7" s="113" t="s">
        <v>80</v>
      </c>
      <c r="L7" s="113"/>
      <c r="M7" s="113"/>
      <c r="N7" s="113"/>
      <c r="O7" s="113"/>
      <c r="P7" s="17"/>
    </row>
    <row r="8" spans="1:16" ht="15.75" x14ac:dyDescent="0.25">
      <c r="A8" s="115"/>
      <c r="B8" s="5"/>
      <c r="C8" s="5"/>
      <c r="D8" s="116"/>
      <c r="E8" s="6"/>
      <c r="F8" s="117"/>
      <c r="K8" s="114" t="s">
        <v>87</v>
      </c>
      <c r="L8" s="114"/>
      <c r="M8" s="114"/>
      <c r="N8" s="114"/>
      <c r="O8" s="114"/>
      <c r="P8" s="75"/>
    </row>
    <row r="9" spans="1:16" ht="26.25" customHeight="1" x14ac:dyDescent="0.25">
      <c r="A9" s="5"/>
      <c r="B9" s="5"/>
      <c r="C9" s="5"/>
      <c r="D9" s="6"/>
      <c r="E9" s="6"/>
      <c r="F9" s="54"/>
      <c r="K9" s="118" t="s">
        <v>85</v>
      </c>
      <c r="L9" s="118"/>
      <c r="M9" s="118"/>
      <c r="N9" s="118"/>
      <c r="O9" s="118"/>
      <c r="P9" s="72"/>
    </row>
    <row r="10" spans="1:16" ht="24.75" customHeight="1" x14ac:dyDescent="0.25">
      <c r="A10" s="5"/>
      <c r="B10" s="5"/>
      <c r="C10" s="5"/>
      <c r="D10" s="6"/>
      <c r="E10" s="6"/>
      <c r="F10" s="54"/>
      <c r="K10" s="119" t="s">
        <v>86</v>
      </c>
      <c r="L10" s="119"/>
      <c r="M10" s="119"/>
      <c r="N10" s="119"/>
      <c r="O10" s="119"/>
      <c r="P10" s="74"/>
    </row>
    <row r="11" spans="1:16" ht="14.25" customHeight="1" x14ac:dyDescent="0.25">
      <c r="A11" s="5"/>
      <c r="B11" s="5"/>
      <c r="C11" s="5"/>
      <c r="D11" s="6"/>
      <c r="E11" s="6"/>
      <c r="F11" s="54"/>
      <c r="K11" s="221" t="s">
        <v>159</v>
      </c>
      <c r="L11" s="221"/>
      <c r="M11" s="221"/>
      <c r="N11" s="88"/>
      <c r="O11" s="88"/>
      <c r="P11" s="73"/>
    </row>
    <row r="12" spans="1:16" ht="8.25" customHeight="1" x14ac:dyDescent="0.2">
      <c r="A12" s="7"/>
      <c r="B12" s="7"/>
      <c r="C12" s="7"/>
      <c r="D12" s="7"/>
      <c r="E12" s="7"/>
      <c r="F12" s="8"/>
    </row>
    <row r="13" spans="1:16" ht="3" customHeight="1" x14ac:dyDescent="0.2">
      <c r="A13" s="7"/>
      <c r="B13" s="7"/>
      <c r="C13" s="7"/>
      <c r="D13" s="7"/>
      <c r="E13" s="7"/>
      <c r="F13" s="8"/>
    </row>
    <row r="14" spans="1:16" ht="13.5" customHeight="1" x14ac:dyDescent="0.25">
      <c r="A14" s="111" t="s">
        <v>0</v>
      </c>
      <c r="B14" s="111"/>
      <c r="C14" s="111"/>
      <c r="D14" s="111"/>
      <c r="E14" s="111"/>
      <c r="F14" s="111"/>
      <c r="G14" s="111"/>
      <c r="H14" s="111"/>
      <c r="I14" s="111"/>
      <c r="J14" s="111"/>
      <c r="K14" s="111"/>
      <c r="L14" s="111"/>
      <c r="M14" s="111"/>
      <c r="N14" s="111"/>
      <c r="O14" s="111"/>
      <c r="P14" s="111"/>
    </row>
    <row r="15" spans="1:16" ht="15.75" x14ac:dyDescent="0.25">
      <c r="A15" s="111" t="s">
        <v>113</v>
      </c>
      <c r="B15" s="111"/>
      <c r="C15" s="111"/>
      <c r="D15" s="111"/>
      <c r="E15" s="111"/>
      <c r="F15" s="111"/>
      <c r="G15" s="111"/>
      <c r="H15" s="111"/>
      <c r="I15" s="111"/>
      <c r="J15" s="111"/>
      <c r="K15" s="111"/>
      <c r="L15" s="111"/>
      <c r="M15" s="111"/>
      <c r="N15" s="111"/>
      <c r="O15" s="111"/>
      <c r="P15" s="111"/>
    </row>
    <row r="16" spans="1:16" ht="6.75" customHeight="1" x14ac:dyDescent="0.2">
      <c r="A16" s="9"/>
      <c r="B16" s="9"/>
      <c r="C16" s="9"/>
      <c r="D16" s="9"/>
      <c r="E16" s="9"/>
      <c r="F16" s="9"/>
      <c r="G16" s="9"/>
      <c r="H16" s="9"/>
      <c r="I16" s="9"/>
      <c r="J16" s="9"/>
    </row>
    <row r="17" spans="1:25" ht="13.5" x14ac:dyDescent="0.2">
      <c r="A17" s="19" t="s">
        <v>11</v>
      </c>
      <c r="B17" s="211" t="s">
        <v>111</v>
      </c>
      <c r="C17" s="211"/>
      <c r="D17" s="213" t="s">
        <v>29</v>
      </c>
      <c r="E17" s="213"/>
      <c r="F17" s="213"/>
      <c r="G17" s="213"/>
      <c r="H17" s="213"/>
      <c r="I17" s="213"/>
      <c r="J17" s="213"/>
      <c r="K17" s="213"/>
      <c r="L17" s="123"/>
      <c r="M17" s="123"/>
      <c r="N17" s="123" t="s">
        <v>91</v>
      </c>
      <c r="O17" s="123"/>
      <c r="P17" s="79"/>
    </row>
    <row r="18" spans="1:25" ht="41.25" customHeight="1" x14ac:dyDescent="0.2">
      <c r="A18" s="80" t="s">
        <v>89</v>
      </c>
      <c r="B18" s="120" t="s">
        <v>90</v>
      </c>
      <c r="C18" s="120"/>
      <c r="D18" s="90"/>
      <c r="E18" s="212" t="s">
        <v>86</v>
      </c>
      <c r="F18" s="212"/>
      <c r="G18" s="212"/>
      <c r="H18" s="212"/>
      <c r="I18" s="212"/>
      <c r="J18" s="90"/>
      <c r="K18" s="91"/>
      <c r="L18" s="112"/>
      <c r="M18" s="112"/>
      <c r="N18" s="112" t="s">
        <v>92</v>
      </c>
      <c r="O18" s="112"/>
    </row>
    <row r="19" spans="1:25" ht="8.25" customHeight="1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</row>
    <row r="20" spans="1:25" ht="13.5" x14ac:dyDescent="0.2">
      <c r="A20" s="19" t="s">
        <v>12</v>
      </c>
      <c r="B20" s="211" t="s">
        <v>112</v>
      </c>
      <c r="C20" s="211"/>
      <c r="D20" s="213" t="s">
        <v>29</v>
      </c>
      <c r="E20" s="213"/>
      <c r="F20" s="213"/>
      <c r="G20" s="213"/>
      <c r="H20" s="213"/>
      <c r="I20" s="213"/>
      <c r="J20" s="213"/>
      <c r="K20" s="213"/>
      <c r="L20" s="123"/>
      <c r="M20" s="123"/>
      <c r="N20" s="123" t="s">
        <v>91</v>
      </c>
      <c r="O20" s="123"/>
      <c r="P20" s="79"/>
    </row>
    <row r="21" spans="1:25" ht="42" customHeight="1" x14ac:dyDescent="0.2">
      <c r="A21" s="81"/>
      <c r="B21" s="120" t="s">
        <v>90</v>
      </c>
      <c r="C21" s="120"/>
      <c r="D21" s="90"/>
      <c r="E21" s="212" t="s">
        <v>119</v>
      </c>
      <c r="F21" s="212"/>
      <c r="G21" s="212"/>
      <c r="H21" s="212"/>
      <c r="I21" s="212"/>
      <c r="J21" s="90"/>
      <c r="K21" s="91"/>
      <c r="L21" s="112"/>
      <c r="M21" s="112"/>
      <c r="N21" s="112" t="s">
        <v>92</v>
      </c>
      <c r="O21" s="112"/>
    </row>
    <row r="22" spans="1:25" ht="8.25" customHeight="1" x14ac:dyDescent="0.2">
      <c r="A22" s="36"/>
      <c r="B22" s="36"/>
      <c r="C22" s="36"/>
      <c r="D22" s="36"/>
      <c r="E22" s="36"/>
      <c r="F22" s="36"/>
      <c r="G22" s="36"/>
      <c r="H22" s="36"/>
      <c r="I22" s="36"/>
      <c r="J22" s="36"/>
    </row>
    <row r="23" spans="1:25" ht="13.5" customHeight="1" x14ac:dyDescent="0.2">
      <c r="A23" s="19" t="s">
        <v>13</v>
      </c>
      <c r="B23" s="211" t="s">
        <v>108</v>
      </c>
      <c r="C23" s="211"/>
      <c r="D23" s="83">
        <v>3242</v>
      </c>
      <c r="E23" s="214">
        <v>1090</v>
      </c>
      <c r="F23" s="214"/>
      <c r="G23" s="215" t="s">
        <v>95</v>
      </c>
      <c r="H23" s="215"/>
      <c r="I23" s="215"/>
      <c r="J23" s="215"/>
      <c r="K23" s="215"/>
      <c r="L23" s="215"/>
      <c r="M23" s="82"/>
      <c r="N23" s="123" t="s">
        <v>114</v>
      </c>
      <c r="O23" s="123"/>
      <c r="P23" s="82"/>
    </row>
    <row r="24" spans="1:25" ht="36.75" customHeight="1" x14ac:dyDescent="0.2">
      <c r="A24" s="80"/>
      <c r="B24" s="120" t="s">
        <v>90</v>
      </c>
      <c r="C24" s="120"/>
      <c r="D24" s="89" t="s">
        <v>93</v>
      </c>
      <c r="E24" s="120" t="s">
        <v>94</v>
      </c>
      <c r="F24" s="120"/>
      <c r="G24" s="120" t="s">
        <v>97</v>
      </c>
      <c r="H24" s="120"/>
      <c r="I24" s="120"/>
      <c r="J24" s="120"/>
      <c r="K24" s="120"/>
      <c r="L24" s="91"/>
      <c r="M24" s="91"/>
      <c r="N24" s="218" t="s">
        <v>96</v>
      </c>
      <c r="O24" s="218"/>
    </row>
    <row r="25" spans="1:25" ht="21.75" customHeight="1" x14ac:dyDescent="0.3">
      <c r="A25" s="36"/>
      <c r="B25" s="36"/>
      <c r="C25" s="36"/>
      <c r="D25" s="36"/>
      <c r="E25" s="36"/>
      <c r="F25" s="36"/>
      <c r="G25" s="36"/>
      <c r="H25" s="36"/>
      <c r="I25" s="36"/>
      <c r="J25" s="36"/>
      <c r="X25" s="94"/>
      <c r="Y25" s="94"/>
    </row>
    <row r="26" spans="1:25" ht="15" customHeight="1" x14ac:dyDescent="0.2">
      <c r="A26" s="77" t="s">
        <v>98</v>
      </c>
      <c r="B26" s="77" t="s">
        <v>99</v>
      </c>
      <c r="C26" s="77"/>
      <c r="D26" s="77"/>
      <c r="E26" s="84">
        <f>I26+M26</f>
        <v>630074</v>
      </c>
      <c r="F26" s="77" t="s">
        <v>100</v>
      </c>
      <c r="G26" s="77"/>
      <c r="H26" s="77"/>
      <c r="I26" s="84">
        <f>629233+841</f>
        <v>630074</v>
      </c>
      <c r="J26" s="77" t="s">
        <v>101</v>
      </c>
      <c r="K26" s="77"/>
      <c r="L26" s="14"/>
      <c r="M26" s="85">
        <f>0</f>
        <v>0</v>
      </c>
      <c r="N26" s="85" t="s">
        <v>79</v>
      </c>
      <c r="O26" s="14"/>
      <c r="S26" s="14"/>
    </row>
    <row r="27" spans="1:25" ht="8.25" customHeight="1" x14ac:dyDescent="0.2">
      <c r="A27" s="12"/>
      <c r="B27" s="12"/>
      <c r="C27" s="12"/>
      <c r="D27" s="12"/>
      <c r="E27" s="13"/>
      <c r="H27" s="179"/>
      <c r="I27" s="179"/>
      <c r="J27" s="179"/>
      <c r="L27" s="177"/>
      <c r="M27" s="177"/>
      <c r="N27" s="177"/>
      <c r="O27" s="177"/>
      <c r="P27" s="177"/>
      <c r="Q27" s="177"/>
      <c r="S27" s="177"/>
      <c r="T27" s="177"/>
      <c r="U27" s="177"/>
    </row>
    <row r="28" spans="1:25" ht="15" customHeight="1" x14ac:dyDescent="0.2">
      <c r="A28" s="104" t="s">
        <v>133</v>
      </c>
      <c r="B28" s="34" t="s">
        <v>135</v>
      </c>
      <c r="C28" s="37"/>
      <c r="D28" s="37"/>
      <c r="E28" s="37"/>
      <c r="F28" s="37"/>
      <c r="G28" s="37"/>
      <c r="H28" s="37"/>
      <c r="I28" s="37"/>
      <c r="J28" s="78"/>
      <c r="L28" s="17"/>
      <c r="M28" s="18"/>
      <c r="N28" s="18"/>
      <c r="O28" s="17"/>
      <c r="P28" s="18"/>
      <c r="Q28" s="18"/>
      <c r="R28" s="17"/>
      <c r="S28" s="17"/>
      <c r="T28" s="18"/>
      <c r="U28" s="18"/>
    </row>
    <row r="29" spans="1:25" s="106" customFormat="1" ht="15" customHeight="1" x14ac:dyDescent="0.25">
      <c r="A29" s="105"/>
      <c r="B29" s="107" t="s">
        <v>144</v>
      </c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</row>
    <row r="30" spans="1:25" s="106" customFormat="1" ht="13.5" customHeight="1" x14ac:dyDescent="0.25">
      <c r="A30" s="105"/>
      <c r="B30" s="107" t="s">
        <v>145</v>
      </c>
      <c r="C30" s="107"/>
      <c r="D30" s="107"/>
      <c r="E30" s="107"/>
      <c r="F30" s="107"/>
      <c r="G30" s="107"/>
      <c r="H30" s="107"/>
      <c r="I30" s="107"/>
      <c r="J30" s="107"/>
      <c r="K30" s="107"/>
      <c r="L30" s="107"/>
      <c r="M30" s="107"/>
      <c r="N30" s="107"/>
      <c r="O30" s="107"/>
    </row>
    <row r="31" spans="1:25" s="106" customFormat="1" ht="12" customHeight="1" x14ac:dyDescent="0.25">
      <c r="A31" s="105"/>
      <c r="B31" s="107" t="s">
        <v>146</v>
      </c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</row>
    <row r="32" spans="1:25" s="106" customFormat="1" ht="18" customHeight="1" x14ac:dyDescent="0.25">
      <c r="A32" s="105"/>
      <c r="B32" s="107" t="s">
        <v>149</v>
      </c>
      <c r="C32" s="107"/>
      <c r="D32" s="107"/>
      <c r="E32" s="107"/>
      <c r="F32" s="107"/>
      <c r="G32" s="107"/>
      <c r="H32" s="107"/>
      <c r="I32" s="107"/>
      <c r="J32" s="107"/>
      <c r="K32" s="107"/>
      <c r="L32" s="107"/>
      <c r="M32" s="107"/>
      <c r="N32" s="107"/>
      <c r="O32" s="107"/>
    </row>
    <row r="33" spans="1:24" s="106" customFormat="1" ht="16.149999999999999" customHeight="1" x14ac:dyDescent="0.25">
      <c r="A33" s="105"/>
      <c r="B33" s="107" t="s">
        <v>147</v>
      </c>
      <c r="C33" s="107"/>
      <c r="D33" s="107"/>
      <c r="E33" s="107"/>
      <c r="F33" s="107"/>
      <c r="G33" s="107"/>
      <c r="H33" s="107"/>
      <c r="I33" s="107"/>
      <c r="J33" s="107"/>
      <c r="K33" s="107"/>
      <c r="L33" s="107"/>
      <c r="M33" s="107"/>
      <c r="N33" s="107"/>
      <c r="O33" s="107"/>
    </row>
    <row r="34" spans="1:24" s="106" customFormat="1" ht="25.5" customHeight="1" x14ac:dyDescent="0.25">
      <c r="A34" s="105"/>
      <c r="B34" s="219" t="s">
        <v>148</v>
      </c>
      <c r="C34" s="219"/>
      <c r="D34" s="219"/>
      <c r="E34" s="219"/>
      <c r="F34" s="219"/>
      <c r="G34" s="219"/>
      <c r="H34" s="219"/>
      <c r="I34" s="219"/>
      <c r="J34" s="219"/>
      <c r="K34" s="219"/>
      <c r="L34" s="219"/>
      <c r="M34" s="219"/>
      <c r="N34" s="219"/>
      <c r="O34" s="219"/>
    </row>
    <row r="35" spans="1:24" s="106" customFormat="1" ht="25.15" customHeight="1" x14ac:dyDescent="0.25">
      <c r="A35" s="105"/>
      <c r="B35" s="219" t="s">
        <v>152</v>
      </c>
      <c r="C35" s="219"/>
      <c r="D35" s="219"/>
      <c r="E35" s="219"/>
      <c r="F35" s="219"/>
      <c r="G35" s="219"/>
      <c r="H35" s="219"/>
      <c r="I35" s="219"/>
      <c r="J35" s="219"/>
      <c r="K35" s="219"/>
      <c r="L35" s="219"/>
      <c r="M35" s="219"/>
      <c r="N35" s="219"/>
      <c r="O35" s="219"/>
    </row>
    <row r="36" spans="1:24" s="106" customFormat="1" ht="39" customHeight="1" x14ac:dyDescent="0.25">
      <c r="A36" s="105"/>
      <c r="B36" s="107" t="s">
        <v>156</v>
      </c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</row>
    <row r="37" spans="1:24" s="106" customFormat="1" ht="16.149999999999999" customHeight="1" x14ac:dyDescent="0.25">
      <c r="A37" s="105"/>
      <c r="B37" s="107" t="s">
        <v>117</v>
      </c>
      <c r="C37" s="107"/>
      <c r="D37" s="107"/>
      <c r="E37" s="107"/>
      <c r="F37" s="107"/>
      <c r="G37" s="107"/>
      <c r="H37" s="107"/>
      <c r="I37" s="107"/>
      <c r="J37" s="107"/>
      <c r="K37" s="107"/>
      <c r="L37" s="107"/>
      <c r="M37" s="107"/>
      <c r="N37" s="107"/>
      <c r="O37" s="107"/>
    </row>
    <row r="38" spans="1:24" s="106" customFormat="1" ht="16.149999999999999" customHeight="1" x14ac:dyDescent="0.25">
      <c r="A38" s="105"/>
      <c r="B38" s="107" t="s">
        <v>155</v>
      </c>
      <c r="C38" s="107"/>
      <c r="D38" s="107"/>
      <c r="E38" s="107"/>
      <c r="F38" s="107"/>
      <c r="G38" s="107"/>
      <c r="H38" s="107"/>
      <c r="I38" s="107"/>
      <c r="J38" s="107"/>
      <c r="K38" s="107"/>
      <c r="L38" s="107"/>
      <c r="M38" s="107"/>
      <c r="N38" s="107"/>
      <c r="O38" s="107"/>
    </row>
    <row r="39" spans="1:24" s="106" customFormat="1" ht="42.6" customHeight="1" x14ac:dyDescent="0.25">
      <c r="A39" s="105"/>
      <c r="B39" s="107" t="s">
        <v>154</v>
      </c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</row>
    <row r="40" spans="1:24" s="106" customFormat="1" ht="31.9" customHeight="1" x14ac:dyDescent="0.25">
      <c r="A40" s="105"/>
      <c r="B40" s="107" t="s">
        <v>157</v>
      </c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</row>
    <row r="41" spans="1:24" s="106" customFormat="1" ht="19.899999999999999" customHeight="1" x14ac:dyDescent="0.25">
      <c r="A41" s="105"/>
      <c r="B41" s="107" t="s">
        <v>158</v>
      </c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</row>
    <row r="42" spans="1:24" s="106" customFormat="1" ht="31.9" customHeight="1" x14ac:dyDescent="0.25">
      <c r="A42" s="105"/>
      <c r="B42" s="107" t="s">
        <v>151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</row>
    <row r="43" spans="1:24" s="106" customFormat="1" ht="17.45" customHeight="1" x14ac:dyDescent="0.25">
      <c r="A43" s="105"/>
      <c r="B43" s="107" t="s">
        <v>150</v>
      </c>
      <c r="C43" s="107"/>
      <c r="D43" s="107"/>
      <c r="E43" s="107"/>
      <c r="F43" s="107"/>
      <c r="G43" s="107"/>
      <c r="H43" s="107"/>
      <c r="I43" s="107"/>
      <c r="J43" s="107"/>
      <c r="K43" s="107"/>
      <c r="L43" s="107"/>
      <c r="M43" s="107"/>
      <c r="N43" s="107"/>
      <c r="O43" s="107"/>
    </row>
    <row r="44" spans="1:24" s="106" customFormat="1" ht="31.15" customHeight="1" x14ac:dyDescent="0.25">
      <c r="A44" s="105"/>
      <c r="B44" s="216" t="s">
        <v>153</v>
      </c>
      <c r="C44" s="216"/>
      <c r="D44" s="216"/>
      <c r="E44" s="216"/>
      <c r="F44" s="216"/>
      <c r="G44" s="216"/>
      <c r="H44" s="216"/>
      <c r="I44" s="216"/>
      <c r="J44" s="216"/>
      <c r="K44" s="216"/>
      <c r="L44" s="216"/>
      <c r="M44" s="216"/>
      <c r="N44" s="216"/>
      <c r="O44" s="216"/>
    </row>
    <row r="45" spans="1:24" ht="4.9000000000000004" customHeight="1" x14ac:dyDescent="0.2">
      <c r="A45" s="46"/>
      <c r="B45" s="122"/>
      <c r="C45" s="122"/>
      <c r="D45" s="122"/>
      <c r="E45" s="122"/>
      <c r="F45" s="122"/>
      <c r="G45" s="122"/>
      <c r="H45" s="122"/>
      <c r="I45" s="122"/>
      <c r="J45" s="122"/>
      <c r="K45" s="122"/>
      <c r="L45" s="122"/>
      <c r="M45" s="122"/>
      <c r="N45" s="122"/>
      <c r="O45" s="103"/>
      <c r="P45" s="57"/>
    </row>
    <row r="46" spans="1:24" ht="1.5" customHeight="1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</row>
    <row r="47" spans="1:24" s="11" customFormat="1" ht="13.5" x14ac:dyDescent="0.2">
      <c r="A47" s="181" t="s">
        <v>134</v>
      </c>
      <c r="B47" s="181"/>
      <c r="C47" s="181"/>
      <c r="D47" s="181"/>
      <c r="E47" s="181"/>
      <c r="F47" s="181"/>
      <c r="G47" s="181"/>
      <c r="H47" s="181"/>
      <c r="I47" s="181"/>
      <c r="J47" s="181"/>
      <c r="K47" s="181"/>
      <c r="L47" s="181"/>
      <c r="M47" s="181"/>
      <c r="N47" s="181"/>
      <c r="X47" s="3"/>
    </row>
    <row r="48" spans="1:24" s="11" customFormat="1" ht="13.5" x14ac:dyDescent="0.2">
      <c r="A48" s="66"/>
      <c r="B48" s="66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X48" s="3"/>
    </row>
    <row r="49" spans="1:24" s="11" customFormat="1" ht="13.5" x14ac:dyDescent="0.2">
      <c r="A49" s="66"/>
      <c r="B49" s="61" t="s">
        <v>1</v>
      </c>
      <c r="C49" s="143" t="s">
        <v>73</v>
      </c>
      <c r="D49" s="143"/>
      <c r="E49" s="143"/>
      <c r="F49" s="143"/>
      <c r="G49" s="143"/>
      <c r="H49" s="143"/>
      <c r="I49" s="143"/>
      <c r="J49" s="143"/>
      <c r="K49" s="143"/>
      <c r="L49" s="143"/>
      <c r="M49" s="143"/>
      <c r="N49" s="143"/>
    </row>
    <row r="50" spans="1:24" s="11" customFormat="1" ht="17.25" customHeight="1" x14ac:dyDescent="0.2">
      <c r="A50" s="66"/>
      <c r="B50" s="42" t="s">
        <v>17</v>
      </c>
      <c r="C50" s="110" t="s">
        <v>120</v>
      </c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</row>
    <row r="51" spans="1:24" s="11" customFormat="1" ht="9.75" customHeight="1" x14ac:dyDescent="0.2">
      <c r="A51" s="66"/>
      <c r="B51" s="66"/>
      <c r="C51" s="66"/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</row>
    <row r="52" spans="1:24" s="11" customFormat="1" ht="30.75" customHeight="1" x14ac:dyDescent="0.2">
      <c r="A52" s="93" t="s">
        <v>121</v>
      </c>
      <c r="B52" s="180" t="s">
        <v>126</v>
      </c>
      <c r="C52" s="180"/>
      <c r="D52" s="180"/>
      <c r="E52" s="180"/>
      <c r="F52" s="180"/>
      <c r="G52" s="180"/>
      <c r="H52" s="180"/>
      <c r="I52" s="180"/>
      <c r="J52" s="180"/>
      <c r="K52" s="180"/>
      <c r="L52" s="180"/>
      <c r="M52" s="180"/>
      <c r="N52" s="180"/>
    </row>
    <row r="53" spans="1:24" s="11" customFormat="1" ht="6.75" hidden="1" customHeight="1" x14ac:dyDescent="0.2">
      <c r="A53" s="14"/>
      <c r="B53" s="19"/>
      <c r="C53" s="19"/>
      <c r="D53" s="19"/>
      <c r="E53" s="39"/>
      <c r="F53" s="39"/>
      <c r="G53" s="39"/>
      <c r="H53" s="39"/>
      <c r="I53" s="39"/>
      <c r="J53" s="39"/>
    </row>
    <row r="54" spans="1:24" s="11" customFormat="1" ht="23.25" customHeight="1" x14ac:dyDescent="0.2">
      <c r="A54" s="20" t="s">
        <v>136</v>
      </c>
      <c r="B54" s="58"/>
      <c r="C54" s="58"/>
      <c r="D54" s="59"/>
      <c r="E54" s="59"/>
      <c r="F54" s="60"/>
      <c r="G54" s="59"/>
      <c r="H54" s="59"/>
      <c r="I54" s="59"/>
      <c r="J54" s="59"/>
      <c r="K54" s="59"/>
      <c r="L54" s="59"/>
      <c r="M54" s="59"/>
      <c r="N54" s="59"/>
    </row>
    <row r="55" spans="1:24" ht="13.5" x14ac:dyDescent="0.2">
      <c r="A55" s="1"/>
      <c r="B55" s="61" t="s">
        <v>1</v>
      </c>
      <c r="C55" s="143" t="s">
        <v>15</v>
      </c>
      <c r="D55" s="143"/>
      <c r="E55" s="143"/>
      <c r="F55" s="143"/>
      <c r="G55" s="143"/>
      <c r="H55" s="143"/>
      <c r="I55" s="143"/>
      <c r="J55" s="143"/>
      <c r="K55" s="143"/>
      <c r="L55" s="143"/>
      <c r="M55" s="143"/>
      <c r="N55" s="143"/>
      <c r="X55" s="11"/>
    </row>
    <row r="56" spans="1:24" ht="13.5" x14ac:dyDescent="0.2">
      <c r="A56" s="1"/>
      <c r="B56" s="61" t="s">
        <v>17</v>
      </c>
      <c r="C56" s="121" t="s">
        <v>37</v>
      </c>
      <c r="D56" s="121"/>
      <c r="E56" s="121"/>
      <c r="F56" s="121"/>
      <c r="G56" s="121"/>
      <c r="H56" s="121"/>
      <c r="I56" s="121"/>
      <c r="J56" s="121"/>
      <c r="K56" s="121"/>
      <c r="L56" s="121"/>
      <c r="M56" s="121"/>
      <c r="N56" s="121"/>
      <c r="X56" s="11"/>
    </row>
    <row r="57" spans="1:24" ht="53.25" customHeight="1" x14ac:dyDescent="0.2">
      <c r="A57" s="1"/>
      <c r="B57" s="61" t="s">
        <v>24</v>
      </c>
      <c r="C57" s="121" t="s">
        <v>102</v>
      </c>
      <c r="D57" s="121"/>
      <c r="E57" s="121"/>
      <c r="F57" s="121"/>
      <c r="G57" s="121"/>
      <c r="H57" s="121"/>
      <c r="I57" s="121"/>
      <c r="J57" s="121"/>
      <c r="K57" s="121"/>
      <c r="L57" s="121"/>
      <c r="M57" s="121"/>
      <c r="N57" s="121"/>
    </row>
    <row r="58" spans="1:24" ht="27" customHeight="1" x14ac:dyDescent="0.2">
      <c r="A58" s="1"/>
      <c r="B58" s="61" t="s">
        <v>13</v>
      </c>
      <c r="C58" s="121" t="s">
        <v>115</v>
      </c>
      <c r="D58" s="121"/>
      <c r="E58" s="121"/>
      <c r="F58" s="121"/>
      <c r="G58" s="121"/>
      <c r="H58" s="121"/>
      <c r="I58" s="121"/>
      <c r="J58" s="121"/>
      <c r="K58" s="121"/>
      <c r="L58" s="121"/>
      <c r="M58" s="121"/>
      <c r="N58" s="121"/>
    </row>
    <row r="59" spans="1:24" ht="13.5" customHeight="1" x14ac:dyDescent="0.2">
      <c r="A59" s="1"/>
      <c r="B59" s="61" t="s">
        <v>25</v>
      </c>
      <c r="C59" s="121" t="s">
        <v>116</v>
      </c>
      <c r="D59" s="121"/>
      <c r="E59" s="121"/>
      <c r="F59" s="121"/>
      <c r="G59" s="121"/>
      <c r="H59" s="121"/>
      <c r="I59" s="121"/>
      <c r="J59" s="121"/>
      <c r="K59" s="121"/>
      <c r="L59" s="121"/>
      <c r="M59" s="121"/>
      <c r="N59" s="121"/>
    </row>
    <row r="60" spans="1:24" ht="13.5" x14ac:dyDescent="0.2">
      <c r="A60" s="1"/>
      <c r="B60" s="61" t="s">
        <v>26</v>
      </c>
      <c r="C60" s="121" t="s">
        <v>38</v>
      </c>
      <c r="D60" s="121"/>
      <c r="E60" s="121"/>
      <c r="F60" s="121"/>
      <c r="G60" s="121"/>
      <c r="H60" s="121"/>
      <c r="I60" s="121"/>
      <c r="J60" s="121"/>
      <c r="K60" s="121"/>
      <c r="L60" s="121"/>
      <c r="M60" s="121"/>
      <c r="N60" s="121"/>
    </row>
    <row r="61" spans="1:24" ht="13.5" x14ac:dyDescent="0.2">
      <c r="A61" s="1"/>
      <c r="B61" s="61" t="s">
        <v>27</v>
      </c>
      <c r="C61" s="121" t="s">
        <v>39</v>
      </c>
      <c r="D61" s="121"/>
      <c r="E61" s="121"/>
      <c r="F61" s="121"/>
      <c r="G61" s="121"/>
      <c r="H61" s="121"/>
      <c r="I61" s="121"/>
      <c r="J61" s="121"/>
      <c r="K61" s="121"/>
      <c r="L61" s="121"/>
      <c r="M61" s="121"/>
      <c r="N61" s="121"/>
    </row>
    <row r="62" spans="1:24" ht="13.5" x14ac:dyDescent="0.2">
      <c r="A62" s="1"/>
      <c r="B62" s="61" t="s">
        <v>33</v>
      </c>
      <c r="C62" s="121" t="s">
        <v>40</v>
      </c>
      <c r="D62" s="121"/>
      <c r="E62" s="121"/>
      <c r="F62" s="121"/>
      <c r="G62" s="121"/>
      <c r="H62" s="121"/>
      <c r="I62" s="121"/>
      <c r="J62" s="121"/>
      <c r="K62" s="121"/>
      <c r="L62" s="121"/>
      <c r="M62" s="121"/>
      <c r="N62" s="121"/>
    </row>
    <row r="63" spans="1:24" ht="15.75" customHeight="1" x14ac:dyDescent="0.2">
      <c r="A63" s="1"/>
      <c r="B63" s="61" t="s">
        <v>34</v>
      </c>
      <c r="C63" s="121" t="s">
        <v>41</v>
      </c>
      <c r="D63" s="121"/>
      <c r="E63" s="121"/>
      <c r="F63" s="121"/>
      <c r="G63" s="121"/>
      <c r="H63" s="121"/>
      <c r="I63" s="121"/>
      <c r="J63" s="121"/>
      <c r="K63" s="121"/>
      <c r="L63" s="121"/>
      <c r="M63" s="121"/>
      <c r="N63" s="121"/>
    </row>
    <row r="64" spans="1:24" ht="15.75" customHeight="1" x14ac:dyDescent="0.2">
      <c r="A64" s="1"/>
      <c r="B64" s="95" t="s">
        <v>128</v>
      </c>
      <c r="C64" s="121" t="s">
        <v>129</v>
      </c>
      <c r="D64" s="121"/>
      <c r="E64" s="121"/>
      <c r="F64" s="121"/>
      <c r="G64" s="121"/>
      <c r="H64" s="121"/>
      <c r="I64" s="121"/>
      <c r="J64" s="121"/>
      <c r="K64" s="121"/>
      <c r="L64" s="121"/>
      <c r="M64" s="121"/>
      <c r="N64" s="121"/>
    </row>
    <row r="65" spans="1:24" ht="9" customHeight="1" x14ac:dyDescent="0.2">
      <c r="A65" s="44"/>
      <c r="B65" s="92"/>
      <c r="C65" s="187"/>
      <c r="D65" s="187"/>
      <c r="E65" s="187"/>
      <c r="F65" s="187"/>
      <c r="G65" s="187"/>
      <c r="H65" s="187"/>
      <c r="I65" s="187"/>
      <c r="J65" s="187"/>
      <c r="K65" s="187"/>
      <c r="L65" s="187"/>
      <c r="M65" s="187"/>
      <c r="N65" s="187"/>
      <c r="O65" s="55"/>
      <c r="P65" s="55"/>
    </row>
    <row r="66" spans="1:24" ht="10.5" customHeight="1" x14ac:dyDescent="0.2">
      <c r="A66" s="2"/>
      <c r="B66" s="40"/>
      <c r="C66" s="40"/>
      <c r="D66" s="40"/>
      <c r="E66" s="40"/>
      <c r="F66" s="31"/>
      <c r="G66" s="31"/>
      <c r="H66" s="31"/>
      <c r="I66" s="31"/>
      <c r="J66" s="31"/>
    </row>
    <row r="67" spans="1:24" s="11" customFormat="1" ht="12.75" customHeight="1" x14ac:dyDescent="0.2">
      <c r="A67" s="20" t="s">
        <v>74</v>
      </c>
      <c r="B67" s="20"/>
      <c r="C67" s="20"/>
      <c r="F67" s="21"/>
      <c r="X67" s="3"/>
    </row>
    <row r="68" spans="1:24" ht="15.75" customHeight="1" x14ac:dyDescent="0.2">
      <c r="A68" s="10"/>
      <c r="B68" s="10"/>
      <c r="C68" s="10"/>
      <c r="K68" s="9"/>
      <c r="L68" s="9" t="s">
        <v>79</v>
      </c>
    </row>
    <row r="69" spans="1:24" s="41" customFormat="1" ht="30" customHeight="1" x14ac:dyDescent="0.2">
      <c r="A69" s="48"/>
      <c r="B69" s="50" t="s">
        <v>14</v>
      </c>
      <c r="C69" s="135" t="s">
        <v>18</v>
      </c>
      <c r="D69" s="135"/>
      <c r="E69" s="135"/>
      <c r="F69" s="135"/>
      <c r="G69" s="135" t="s">
        <v>10</v>
      </c>
      <c r="H69" s="135"/>
      <c r="I69" s="135" t="s">
        <v>9</v>
      </c>
      <c r="J69" s="135"/>
      <c r="K69" s="135" t="s">
        <v>2</v>
      </c>
      <c r="L69" s="135"/>
      <c r="X69" s="11"/>
    </row>
    <row r="70" spans="1:24" s="17" customFormat="1" x14ac:dyDescent="0.2">
      <c r="A70" s="33"/>
      <c r="B70" s="56">
        <v>1</v>
      </c>
      <c r="C70" s="178">
        <v>2</v>
      </c>
      <c r="D70" s="178"/>
      <c r="E70" s="178"/>
      <c r="F70" s="178"/>
      <c r="G70" s="178">
        <v>3</v>
      </c>
      <c r="H70" s="178"/>
      <c r="I70" s="178">
        <v>4</v>
      </c>
      <c r="J70" s="178"/>
      <c r="K70" s="178">
        <v>5</v>
      </c>
      <c r="L70" s="178"/>
      <c r="X70" s="3"/>
    </row>
    <row r="71" spans="1:24" ht="53.25" customHeight="1" x14ac:dyDescent="0.2">
      <c r="A71" s="49"/>
      <c r="B71" s="42" t="s">
        <v>17</v>
      </c>
      <c r="C71" s="144" t="s">
        <v>30</v>
      </c>
      <c r="D71" s="144"/>
      <c r="E71" s="144"/>
      <c r="F71" s="144"/>
      <c r="G71" s="109">
        <v>63800</v>
      </c>
      <c r="H71" s="109"/>
      <c r="I71" s="109">
        <v>0</v>
      </c>
      <c r="J71" s="109"/>
      <c r="K71" s="109">
        <f t="shared" ref="K71:K78" si="0">SUM(G71:J71)</f>
        <v>63800</v>
      </c>
      <c r="L71" s="109"/>
      <c r="X71" s="41"/>
    </row>
    <row r="72" spans="1:24" ht="105.75" customHeight="1" x14ac:dyDescent="0.2">
      <c r="A72" s="49"/>
      <c r="B72" s="42" t="s">
        <v>24</v>
      </c>
      <c r="C72" s="144" t="s">
        <v>103</v>
      </c>
      <c r="D72" s="144"/>
      <c r="E72" s="144"/>
      <c r="F72" s="144"/>
      <c r="G72" s="109">
        <v>18250</v>
      </c>
      <c r="H72" s="109"/>
      <c r="I72" s="109">
        <v>0</v>
      </c>
      <c r="J72" s="109"/>
      <c r="K72" s="109">
        <f t="shared" si="0"/>
        <v>18250</v>
      </c>
      <c r="L72" s="109"/>
      <c r="X72" s="17"/>
    </row>
    <row r="73" spans="1:24" ht="56.25" customHeight="1" x14ac:dyDescent="0.2">
      <c r="A73" s="49"/>
      <c r="B73" s="42" t="s">
        <v>13</v>
      </c>
      <c r="C73" s="144" t="s">
        <v>127</v>
      </c>
      <c r="D73" s="144"/>
      <c r="E73" s="144"/>
      <c r="F73" s="144"/>
      <c r="G73" s="109">
        <v>2962</v>
      </c>
      <c r="H73" s="109"/>
      <c r="I73" s="109">
        <v>0</v>
      </c>
      <c r="J73" s="109"/>
      <c r="K73" s="109">
        <f t="shared" si="0"/>
        <v>2962</v>
      </c>
      <c r="L73" s="109"/>
    </row>
    <row r="74" spans="1:24" s="17" customFormat="1" ht="39" customHeight="1" x14ac:dyDescent="0.2">
      <c r="A74" s="33"/>
      <c r="B74" s="42" t="s">
        <v>25</v>
      </c>
      <c r="C74" s="144" t="s">
        <v>36</v>
      </c>
      <c r="D74" s="144"/>
      <c r="E74" s="144"/>
      <c r="F74" s="144"/>
      <c r="G74" s="145">
        <v>5025</v>
      </c>
      <c r="H74" s="137"/>
      <c r="I74" s="109">
        <v>0</v>
      </c>
      <c r="J74" s="109"/>
      <c r="K74" s="109">
        <f t="shared" si="0"/>
        <v>5025</v>
      </c>
      <c r="L74" s="109"/>
      <c r="X74" s="3"/>
    </row>
    <row r="75" spans="1:24" ht="36.75" customHeight="1" x14ac:dyDescent="0.2">
      <c r="A75" s="49"/>
      <c r="B75" s="42" t="s">
        <v>26</v>
      </c>
      <c r="C75" s="144" t="s">
        <v>31</v>
      </c>
      <c r="D75" s="144"/>
      <c r="E75" s="144"/>
      <c r="F75" s="144"/>
      <c r="G75" s="109">
        <v>9169</v>
      </c>
      <c r="H75" s="109"/>
      <c r="I75" s="109">
        <v>0</v>
      </c>
      <c r="J75" s="109"/>
      <c r="K75" s="109">
        <f t="shared" si="0"/>
        <v>9169</v>
      </c>
      <c r="L75" s="109"/>
    </row>
    <row r="76" spans="1:24" ht="31.5" customHeight="1" x14ac:dyDescent="0.2">
      <c r="A76" s="49"/>
      <c r="B76" s="87" t="s">
        <v>27</v>
      </c>
      <c r="C76" s="146" t="s">
        <v>32</v>
      </c>
      <c r="D76" s="146"/>
      <c r="E76" s="146"/>
      <c r="F76" s="146"/>
      <c r="G76" s="124">
        <v>528000</v>
      </c>
      <c r="H76" s="124"/>
      <c r="I76" s="124">
        <v>0</v>
      </c>
      <c r="J76" s="124"/>
      <c r="K76" s="124">
        <f t="shared" si="0"/>
        <v>528000</v>
      </c>
      <c r="L76" s="124"/>
      <c r="X76" s="17"/>
    </row>
    <row r="77" spans="1:24" ht="30.75" customHeight="1" x14ac:dyDescent="0.2">
      <c r="A77" s="49"/>
      <c r="B77" s="42" t="s">
        <v>33</v>
      </c>
      <c r="C77" s="144" t="s">
        <v>104</v>
      </c>
      <c r="D77" s="144"/>
      <c r="E77" s="144"/>
      <c r="F77" s="144"/>
      <c r="G77" s="109">
        <v>1980</v>
      </c>
      <c r="H77" s="109"/>
      <c r="I77" s="109">
        <v>0</v>
      </c>
      <c r="J77" s="109"/>
      <c r="K77" s="109">
        <f t="shared" si="0"/>
        <v>1980</v>
      </c>
      <c r="L77" s="109"/>
    </row>
    <row r="78" spans="1:24" ht="30.75" customHeight="1" x14ac:dyDescent="0.2">
      <c r="A78" s="49"/>
      <c r="B78" s="42" t="s">
        <v>34</v>
      </c>
      <c r="C78" s="144" t="s">
        <v>35</v>
      </c>
      <c r="D78" s="144"/>
      <c r="E78" s="144"/>
      <c r="F78" s="144"/>
      <c r="G78" s="109">
        <v>47</v>
      </c>
      <c r="H78" s="109"/>
      <c r="I78" s="109">
        <v>0</v>
      </c>
      <c r="J78" s="109"/>
      <c r="K78" s="109">
        <f t="shared" si="0"/>
        <v>47</v>
      </c>
      <c r="L78" s="109"/>
    </row>
    <row r="79" spans="1:24" ht="30.75" customHeight="1" x14ac:dyDescent="0.2">
      <c r="A79" s="49"/>
      <c r="B79" s="42" t="s">
        <v>128</v>
      </c>
      <c r="C79" s="144" t="s">
        <v>129</v>
      </c>
      <c r="D79" s="144"/>
      <c r="E79" s="144"/>
      <c r="F79" s="144"/>
      <c r="G79" s="109">
        <v>841</v>
      </c>
      <c r="H79" s="109"/>
      <c r="I79" s="109">
        <v>0</v>
      </c>
      <c r="J79" s="109"/>
      <c r="K79" s="109">
        <f t="shared" ref="K79" si="1">SUM(G79:J79)</f>
        <v>841</v>
      </c>
      <c r="L79" s="109"/>
    </row>
    <row r="80" spans="1:24" s="11" customFormat="1" ht="24" customHeight="1" x14ac:dyDescent="0.2">
      <c r="A80" s="22"/>
      <c r="B80" s="51"/>
      <c r="C80" s="188" t="s">
        <v>2</v>
      </c>
      <c r="D80" s="188"/>
      <c r="E80" s="188"/>
      <c r="F80" s="188"/>
      <c r="G80" s="131">
        <f>SUM(G71:H79)</f>
        <v>630074</v>
      </c>
      <c r="H80" s="131"/>
      <c r="I80" s="131">
        <f>SUM(I71:J79)</f>
        <v>0</v>
      </c>
      <c r="J80" s="131"/>
      <c r="K80" s="131">
        <f>SUM(K71:L79)</f>
        <v>630074</v>
      </c>
      <c r="L80" s="131"/>
      <c r="M80" s="16"/>
      <c r="N80" s="16"/>
      <c r="O80" s="25"/>
      <c r="P80" s="16"/>
      <c r="Q80" s="16"/>
      <c r="R80" s="16"/>
      <c r="S80" s="26"/>
      <c r="T80" s="16"/>
      <c r="X80" s="3"/>
    </row>
    <row r="81" spans="1:24" s="11" customFormat="1" ht="13.5" x14ac:dyDescent="0.2">
      <c r="A81" s="22"/>
      <c r="B81" s="62"/>
      <c r="C81" s="63"/>
      <c r="D81" s="63"/>
      <c r="E81" s="63"/>
      <c r="F81" s="63"/>
      <c r="G81" s="64"/>
      <c r="H81" s="64"/>
      <c r="I81" s="64"/>
      <c r="J81" s="64"/>
      <c r="K81" s="64"/>
      <c r="L81" s="64"/>
      <c r="M81" s="16"/>
      <c r="N81" s="16"/>
      <c r="O81" s="25"/>
      <c r="P81" s="16"/>
      <c r="Q81" s="16"/>
      <c r="R81" s="16"/>
      <c r="S81" s="26"/>
      <c r="T81" s="16"/>
      <c r="X81" s="3"/>
    </row>
    <row r="82" spans="1:24" s="11" customFormat="1" x14ac:dyDescent="0.2">
      <c r="A82" s="22"/>
      <c r="B82" s="22"/>
      <c r="C82" s="22"/>
      <c r="D82" s="23"/>
      <c r="E82" s="23"/>
      <c r="F82" s="23"/>
      <c r="G82" s="24"/>
      <c r="H82" s="24"/>
      <c r="I82" s="24"/>
      <c r="J82" s="24"/>
      <c r="L82" s="25"/>
      <c r="O82" s="25"/>
      <c r="S82" s="26"/>
    </row>
    <row r="83" spans="1:24" s="11" customFormat="1" ht="13.5" x14ac:dyDescent="0.2">
      <c r="A83" s="20" t="s">
        <v>75</v>
      </c>
      <c r="B83" s="20"/>
      <c r="C83" s="20"/>
      <c r="F83" s="21"/>
    </row>
    <row r="84" spans="1:24" ht="13.5" x14ac:dyDescent="0.2">
      <c r="A84" s="10"/>
      <c r="B84" s="10"/>
      <c r="C84" s="10"/>
      <c r="J84" s="9"/>
      <c r="K84" s="9" t="s">
        <v>79</v>
      </c>
      <c r="X84" s="11"/>
    </row>
    <row r="85" spans="1:24" x14ac:dyDescent="0.2">
      <c r="A85" s="44"/>
      <c r="B85" s="138" t="s">
        <v>19</v>
      </c>
      <c r="C85" s="138"/>
      <c r="D85" s="138"/>
      <c r="E85" s="138"/>
      <c r="F85" s="138"/>
      <c r="G85" s="138" t="s">
        <v>10</v>
      </c>
      <c r="H85" s="138"/>
      <c r="I85" s="138" t="s">
        <v>9</v>
      </c>
      <c r="J85" s="138"/>
      <c r="K85" s="69" t="s">
        <v>2</v>
      </c>
      <c r="X85" s="11"/>
    </row>
    <row r="86" spans="1:24" ht="14.25" customHeight="1" x14ac:dyDescent="0.2">
      <c r="A86" s="44"/>
      <c r="B86" s="138">
        <v>1</v>
      </c>
      <c r="C86" s="138"/>
      <c r="D86" s="138"/>
      <c r="E86" s="138"/>
      <c r="F86" s="138"/>
      <c r="G86" s="138">
        <v>2</v>
      </c>
      <c r="H86" s="138"/>
      <c r="I86" s="138">
        <v>3</v>
      </c>
      <c r="J86" s="138"/>
      <c r="K86" s="69">
        <v>4</v>
      </c>
    </row>
    <row r="87" spans="1:24" ht="34.5" customHeight="1" x14ac:dyDescent="0.2">
      <c r="A87" s="2"/>
      <c r="B87" s="144" t="s">
        <v>124</v>
      </c>
      <c r="C87" s="144"/>
      <c r="D87" s="144"/>
      <c r="E87" s="144"/>
      <c r="F87" s="144"/>
      <c r="G87" s="109">
        <f>G80</f>
        <v>630074</v>
      </c>
      <c r="H87" s="109"/>
      <c r="I87" s="133">
        <v>0</v>
      </c>
      <c r="J87" s="133"/>
      <c r="K87" s="70">
        <f>G87</f>
        <v>630074</v>
      </c>
    </row>
    <row r="88" spans="1:24" ht="13.5" customHeight="1" x14ac:dyDescent="0.2">
      <c r="A88" s="23"/>
      <c r="B88" s="132" t="s">
        <v>2</v>
      </c>
      <c r="C88" s="132"/>
      <c r="D88" s="132"/>
      <c r="E88" s="132"/>
      <c r="F88" s="132"/>
      <c r="G88" s="184">
        <f>G87</f>
        <v>630074</v>
      </c>
      <c r="H88" s="184"/>
      <c r="I88" s="184">
        <f>I87</f>
        <v>0</v>
      </c>
      <c r="J88" s="184"/>
      <c r="K88" s="71">
        <f>K87</f>
        <v>630074</v>
      </c>
    </row>
    <row r="89" spans="1:24" ht="11.25" customHeight="1" x14ac:dyDescent="0.2">
      <c r="A89" s="2"/>
      <c r="B89" s="2"/>
      <c r="C89" s="2"/>
      <c r="D89" s="2"/>
      <c r="E89" s="27"/>
      <c r="F89" s="27"/>
      <c r="G89" s="28"/>
      <c r="H89" s="28"/>
      <c r="I89" s="29"/>
      <c r="J89" s="29"/>
    </row>
    <row r="90" spans="1:24" ht="13.5" x14ac:dyDescent="0.2">
      <c r="A90" s="20" t="s">
        <v>76</v>
      </c>
      <c r="B90" s="20"/>
      <c r="C90" s="20"/>
    </row>
    <row r="91" spans="1:24" ht="18" customHeight="1" x14ac:dyDescent="0.2">
      <c r="A91" s="130"/>
      <c r="B91" s="185" t="s">
        <v>1</v>
      </c>
      <c r="C91" s="189" t="s">
        <v>20</v>
      </c>
      <c r="D91" s="190"/>
      <c r="E91" s="135" t="s">
        <v>21</v>
      </c>
      <c r="F91" s="135" t="s">
        <v>3</v>
      </c>
      <c r="G91" s="135"/>
      <c r="H91" s="135"/>
      <c r="I91" s="135"/>
      <c r="J91" s="135"/>
      <c r="K91" s="135" t="s">
        <v>10</v>
      </c>
      <c r="L91" s="135" t="s">
        <v>9</v>
      </c>
      <c r="M91" s="135"/>
      <c r="N91" s="136" t="s">
        <v>2</v>
      </c>
      <c r="O91" s="136"/>
    </row>
    <row r="92" spans="1:24" ht="16.5" customHeight="1" x14ac:dyDescent="0.2">
      <c r="A92" s="130"/>
      <c r="B92" s="186"/>
      <c r="C92" s="191"/>
      <c r="D92" s="192"/>
      <c r="E92" s="135"/>
      <c r="F92" s="135"/>
      <c r="G92" s="135"/>
      <c r="H92" s="135"/>
      <c r="I92" s="135"/>
      <c r="J92" s="135"/>
      <c r="K92" s="135"/>
      <c r="L92" s="135"/>
      <c r="M92" s="135"/>
      <c r="N92" s="136"/>
      <c r="O92" s="136"/>
    </row>
    <row r="93" spans="1:24" ht="13.5" x14ac:dyDescent="0.2">
      <c r="A93" s="49"/>
      <c r="B93" s="42">
        <v>1</v>
      </c>
      <c r="C93" s="147">
        <v>2</v>
      </c>
      <c r="D93" s="148"/>
      <c r="E93" s="42">
        <v>3</v>
      </c>
      <c r="F93" s="137">
        <v>4</v>
      </c>
      <c r="G93" s="137"/>
      <c r="H93" s="137"/>
      <c r="I93" s="137"/>
      <c r="J93" s="137"/>
      <c r="K93" s="42">
        <v>5</v>
      </c>
      <c r="L93" s="137">
        <v>6</v>
      </c>
      <c r="M93" s="137"/>
      <c r="N93" s="139">
        <v>7</v>
      </c>
      <c r="O93" s="139"/>
    </row>
    <row r="94" spans="1:24" ht="17.25" customHeight="1" x14ac:dyDescent="0.2">
      <c r="A94" s="49"/>
      <c r="B94" s="166" t="s">
        <v>37</v>
      </c>
      <c r="C94" s="167"/>
      <c r="D94" s="167"/>
      <c r="E94" s="167"/>
      <c r="F94" s="167"/>
      <c r="G94" s="167"/>
      <c r="H94" s="167"/>
      <c r="I94" s="167"/>
      <c r="J94" s="167"/>
      <c r="K94" s="167"/>
      <c r="L94" s="167"/>
      <c r="M94" s="167"/>
      <c r="N94" s="167"/>
      <c r="O94" s="168"/>
    </row>
    <row r="95" spans="1:24" ht="12.75" customHeight="1" x14ac:dyDescent="0.2">
      <c r="A95" s="52"/>
      <c r="B95" s="45">
        <v>1</v>
      </c>
      <c r="C95" s="127" t="s">
        <v>4</v>
      </c>
      <c r="D95" s="128"/>
      <c r="E95" s="42"/>
      <c r="F95" s="137"/>
      <c r="G95" s="137"/>
      <c r="H95" s="137"/>
      <c r="I95" s="137"/>
      <c r="J95" s="137"/>
      <c r="K95" s="42"/>
      <c r="L95" s="137"/>
      <c r="M95" s="137"/>
      <c r="N95" s="140"/>
      <c r="O95" s="140"/>
    </row>
    <row r="96" spans="1:24" ht="52.5" customHeight="1" x14ac:dyDescent="0.2">
      <c r="A96" s="49"/>
      <c r="B96" s="42"/>
      <c r="C96" s="125" t="s">
        <v>42</v>
      </c>
      <c r="D96" s="126"/>
      <c r="E96" s="43" t="s">
        <v>28</v>
      </c>
      <c r="F96" s="138" t="s">
        <v>118</v>
      </c>
      <c r="G96" s="138"/>
      <c r="H96" s="138"/>
      <c r="I96" s="138"/>
      <c r="J96" s="138"/>
      <c r="K96" s="53">
        <f>G71</f>
        <v>63800</v>
      </c>
      <c r="L96" s="109">
        <v>0</v>
      </c>
      <c r="M96" s="109"/>
      <c r="N96" s="129">
        <f t="shared" ref="N96:N102" si="2">K96+L96</f>
        <v>63800</v>
      </c>
      <c r="O96" s="129"/>
    </row>
    <row r="97" spans="1:15" ht="14.25" customHeight="1" x14ac:dyDescent="0.2">
      <c r="A97" s="49"/>
      <c r="B97" s="45">
        <v>2</v>
      </c>
      <c r="C97" s="127" t="s">
        <v>5</v>
      </c>
      <c r="D97" s="128"/>
      <c r="E97" s="42"/>
      <c r="F97" s="141"/>
      <c r="G97" s="141"/>
      <c r="H97" s="141"/>
      <c r="I97" s="141"/>
      <c r="J97" s="141"/>
      <c r="K97" s="65"/>
      <c r="L97" s="145"/>
      <c r="M97" s="145"/>
      <c r="N97" s="193"/>
      <c r="O97" s="193"/>
    </row>
    <row r="98" spans="1:15" ht="34.5" customHeight="1" x14ac:dyDescent="0.2">
      <c r="A98" s="49"/>
      <c r="B98" s="42"/>
      <c r="C98" s="125" t="s">
        <v>43</v>
      </c>
      <c r="D98" s="126"/>
      <c r="E98" s="43" t="s">
        <v>44</v>
      </c>
      <c r="F98" s="138" t="s">
        <v>140</v>
      </c>
      <c r="G98" s="138"/>
      <c r="H98" s="138"/>
      <c r="I98" s="138"/>
      <c r="J98" s="138"/>
      <c r="K98" s="53">
        <v>580</v>
      </c>
      <c r="L98" s="109">
        <v>0</v>
      </c>
      <c r="M98" s="109"/>
      <c r="N98" s="129">
        <f t="shared" si="2"/>
        <v>580</v>
      </c>
      <c r="O98" s="129"/>
    </row>
    <row r="99" spans="1:15" ht="16.5" customHeight="1" x14ac:dyDescent="0.2">
      <c r="A99" s="49"/>
      <c r="B99" s="45">
        <v>3</v>
      </c>
      <c r="C99" s="175" t="s">
        <v>6</v>
      </c>
      <c r="D99" s="176"/>
      <c r="E99" s="43"/>
      <c r="F99" s="135"/>
      <c r="G99" s="135"/>
      <c r="H99" s="135"/>
      <c r="I99" s="135"/>
      <c r="J99" s="135"/>
      <c r="K99" s="53"/>
      <c r="L99" s="109"/>
      <c r="M99" s="109"/>
      <c r="N99" s="129"/>
      <c r="O99" s="129"/>
    </row>
    <row r="100" spans="1:15" ht="18.75" customHeight="1" x14ac:dyDescent="0.2">
      <c r="A100" s="49"/>
      <c r="B100" s="42"/>
      <c r="C100" s="125" t="s">
        <v>45</v>
      </c>
      <c r="D100" s="126"/>
      <c r="E100" s="43" t="s">
        <v>28</v>
      </c>
      <c r="F100" s="154" t="s">
        <v>138</v>
      </c>
      <c r="G100" s="155"/>
      <c r="H100" s="155"/>
      <c r="I100" s="155"/>
      <c r="J100" s="155"/>
      <c r="K100" s="53">
        <f>K96/K98</f>
        <v>110</v>
      </c>
      <c r="L100" s="109">
        <v>0</v>
      </c>
      <c r="M100" s="109"/>
      <c r="N100" s="129">
        <f t="shared" si="2"/>
        <v>110</v>
      </c>
      <c r="O100" s="129"/>
    </row>
    <row r="101" spans="1:15" ht="15.75" customHeight="1" x14ac:dyDescent="0.2">
      <c r="A101" s="49"/>
      <c r="B101" s="45">
        <v>4</v>
      </c>
      <c r="C101" s="127" t="s">
        <v>7</v>
      </c>
      <c r="D101" s="128"/>
      <c r="E101" s="45"/>
      <c r="F101" s="153"/>
      <c r="G101" s="153"/>
      <c r="H101" s="153"/>
      <c r="I101" s="153"/>
      <c r="J101" s="153"/>
      <c r="K101" s="67"/>
      <c r="L101" s="142"/>
      <c r="M101" s="142"/>
      <c r="N101" s="134"/>
      <c r="O101" s="134"/>
    </row>
    <row r="102" spans="1:15" ht="55.5" customHeight="1" x14ac:dyDescent="0.2">
      <c r="A102" s="49"/>
      <c r="B102" s="42"/>
      <c r="C102" s="125" t="s">
        <v>47</v>
      </c>
      <c r="D102" s="126"/>
      <c r="E102" s="43" t="s">
        <v>23</v>
      </c>
      <c r="F102" s="154" t="s">
        <v>46</v>
      </c>
      <c r="G102" s="155"/>
      <c r="H102" s="155"/>
      <c r="I102" s="155"/>
      <c r="J102" s="155"/>
      <c r="K102" s="53">
        <v>100</v>
      </c>
      <c r="L102" s="109">
        <v>0</v>
      </c>
      <c r="M102" s="109"/>
      <c r="N102" s="129">
        <f t="shared" si="2"/>
        <v>100</v>
      </c>
      <c r="O102" s="129"/>
    </row>
    <row r="103" spans="1:15" ht="68.25" customHeight="1" x14ac:dyDescent="0.2">
      <c r="A103" s="52"/>
      <c r="B103" s="166" t="s">
        <v>109</v>
      </c>
      <c r="C103" s="167"/>
      <c r="D103" s="167"/>
      <c r="E103" s="167"/>
      <c r="F103" s="167"/>
      <c r="G103" s="167"/>
      <c r="H103" s="167"/>
      <c r="I103" s="167"/>
      <c r="J103" s="167"/>
      <c r="K103" s="167"/>
      <c r="L103" s="167"/>
      <c r="M103" s="167"/>
      <c r="N103" s="167"/>
      <c r="O103" s="168"/>
    </row>
    <row r="104" spans="1:15" ht="15.75" customHeight="1" x14ac:dyDescent="0.2">
      <c r="A104" s="49"/>
      <c r="B104" s="45">
        <v>1</v>
      </c>
      <c r="C104" s="127" t="s">
        <v>4</v>
      </c>
      <c r="D104" s="128"/>
      <c r="E104" s="42"/>
      <c r="F104" s="137"/>
      <c r="G104" s="137"/>
      <c r="H104" s="137"/>
      <c r="I104" s="137"/>
      <c r="J104" s="137"/>
      <c r="K104" s="42"/>
      <c r="L104" s="137"/>
      <c r="M104" s="137"/>
      <c r="N104" s="140"/>
      <c r="O104" s="140"/>
    </row>
    <row r="105" spans="1:15" ht="60" customHeight="1" x14ac:dyDescent="0.2">
      <c r="A105" s="49"/>
      <c r="B105" s="42"/>
      <c r="C105" s="125" t="s">
        <v>48</v>
      </c>
      <c r="D105" s="126"/>
      <c r="E105" s="43" t="s">
        <v>28</v>
      </c>
      <c r="F105" s="138" t="s">
        <v>118</v>
      </c>
      <c r="G105" s="138"/>
      <c r="H105" s="138"/>
      <c r="I105" s="138"/>
      <c r="J105" s="138"/>
      <c r="K105" s="53">
        <f>G72</f>
        <v>18250</v>
      </c>
      <c r="L105" s="109">
        <v>0</v>
      </c>
      <c r="M105" s="109"/>
      <c r="N105" s="129">
        <f>K105+L105</f>
        <v>18250</v>
      </c>
      <c r="O105" s="129"/>
    </row>
    <row r="106" spans="1:15" ht="14.25" customHeight="1" x14ac:dyDescent="0.2">
      <c r="A106" s="49"/>
      <c r="B106" s="45">
        <v>2</v>
      </c>
      <c r="C106" s="127" t="s">
        <v>5</v>
      </c>
      <c r="D106" s="128"/>
      <c r="E106" s="42"/>
      <c r="F106" s="141"/>
      <c r="G106" s="141"/>
      <c r="H106" s="141"/>
      <c r="I106" s="141"/>
      <c r="J106" s="141"/>
      <c r="K106" s="42"/>
      <c r="L106" s="137"/>
      <c r="M106" s="137"/>
      <c r="N106" s="140"/>
      <c r="O106" s="140"/>
    </row>
    <row r="107" spans="1:15" ht="37.5" customHeight="1" x14ac:dyDescent="0.2">
      <c r="A107" s="49"/>
      <c r="B107" s="42"/>
      <c r="C107" s="199" t="s">
        <v>49</v>
      </c>
      <c r="D107" s="200"/>
      <c r="E107" s="43" t="s">
        <v>22</v>
      </c>
      <c r="F107" s="135" t="s">
        <v>50</v>
      </c>
      <c r="G107" s="135"/>
      <c r="H107" s="135"/>
      <c r="I107" s="135"/>
      <c r="J107" s="135"/>
      <c r="K107" s="42">
        <v>2</v>
      </c>
      <c r="L107" s="109">
        <v>0</v>
      </c>
      <c r="M107" s="109"/>
      <c r="N107" s="174">
        <f>K107+L107</f>
        <v>2</v>
      </c>
      <c r="O107" s="174"/>
    </row>
    <row r="108" spans="1:15" ht="17.25" customHeight="1" x14ac:dyDescent="0.2">
      <c r="A108" s="49"/>
      <c r="B108" s="45">
        <v>3</v>
      </c>
      <c r="C108" s="175" t="s">
        <v>6</v>
      </c>
      <c r="D108" s="176"/>
      <c r="E108" s="43"/>
      <c r="F108" s="135"/>
      <c r="G108" s="135"/>
      <c r="H108" s="135"/>
      <c r="I108" s="135"/>
      <c r="J108" s="135"/>
      <c r="K108" s="43"/>
      <c r="L108" s="135"/>
      <c r="M108" s="135"/>
      <c r="N108" s="174"/>
      <c r="O108" s="174"/>
    </row>
    <row r="109" spans="1:15" ht="19.5" customHeight="1" x14ac:dyDescent="0.2">
      <c r="A109" s="49"/>
      <c r="B109" s="42"/>
      <c r="C109" s="125" t="s">
        <v>51</v>
      </c>
      <c r="D109" s="126"/>
      <c r="E109" s="43" t="s">
        <v>28</v>
      </c>
      <c r="F109" s="154" t="s">
        <v>138</v>
      </c>
      <c r="G109" s="155"/>
      <c r="H109" s="155"/>
      <c r="I109" s="155"/>
      <c r="J109" s="155"/>
      <c r="K109" s="53">
        <f>K105/2/365</f>
        <v>25</v>
      </c>
      <c r="L109" s="109">
        <v>0</v>
      </c>
      <c r="M109" s="109"/>
      <c r="N109" s="129">
        <f>K109+L109</f>
        <v>25</v>
      </c>
      <c r="O109" s="129"/>
    </row>
    <row r="110" spans="1:15" ht="16.5" customHeight="1" x14ac:dyDescent="0.2">
      <c r="A110" s="49"/>
      <c r="B110" s="45">
        <v>4</v>
      </c>
      <c r="C110" s="127" t="s">
        <v>7</v>
      </c>
      <c r="D110" s="128"/>
      <c r="E110" s="45"/>
      <c r="F110" s="153"/>
      <c r="G110" s="153"/>
      <c r="H110" s="153"/>
      <c r="I110" s="153"/>
      <c r="J110" s="153"/>
      <c r="K110" s="45"/>
      <c r="L110" s="153"/>
      <c r="M110" s="153"/>
      <c r="N110" s="198"/>
      <c r="O110" s="198"/>
    </row>
    <row r="111" spans="1:15" ht="52.5" customHeight="1" x14ac:dyDescent="0.2">
      <c r="A111" s="49"/>
      <c r="B111" s="42"/>
      <c r="C111" s="125" t="s">
        <v>52</v>
      </c>
      <c r="D111" s="126"/>
      <c r="E111" s="43" t="s">
        <v>23</v>
      </c>
      <c r="F111" s="154" t="s">
        <v>46</v>
      </c>
      <c r="G111" s="155"/>
      <c r="H111" s="155"/>
      <c r="I111" s="155"/>
      <c r="J111" s="155"/>
      <c r="K111" s="43">
        <v>100</v>
      </c>
      <c r="L111" s="109">
        <v>0</v>
      </c>
      <c r="M111" s="109"/>
      <c r="N111" s="174">
        <f>K111+L111</f>
        <v>100</v>
      </c>
      <c r="O111" s="174"/>
    </row>
    <row r="112" spans="1:15" ht="39" customHeight="1" x14ac:dyDescent="0.2">
      <c r="A112" s="49"/>
      <c r="B112" s="195" t="s">
        <v>122</v>
      </c>
      <c r="C112" s="196"/>
      <c r="D112" s="196"/>
      <c r="E112" s="196"/>
      <c r="F112" s="196"/>
      <c r="G112" s="196"/>
      <c r="H112" s="196"/>
      <c r="I112" s="196"/>
      <c r="J112" s="196"/>
      <c r="K112" s="196"/>
      <c r="L112" s="196"/>
      <c r="M112" s="196"/>
      <c r="N112" s="196"/>
      <c r="O112" s="197"/>
    </row>
    <row r="113" spans="1:15" ht="18.75" customHeight="1" x14ac:dyDescent="0.2">
      <c r="A113" s="49"/>
      <c r="B113" s="45">
        <v>1</v>
      </c>
      <c r="C113" s="127" t="s">
        <v>4</v>
      </c>
      <c r="D113" s="128"/>
      <c r="E113" s="42"/>
      <c r="F113" s="137"/>
      <c r="G113" s="137"/>
      <c r="H113" s="137"/>
      <c r="I113" s="137"/>
      <c r="J113" s="137"/>
      <c r="K113" s="42"/>
      <c r="L113" s="137"/>
      <c r="M113" s="137"/>
      <c r="N113" s="140"/>
      <c r="O113" s="140"/>
    </row>
    <row r="114" spans="1:15" ht="63.75" customHeight="1" x14ac:dyDescent="0.2">
      <c r="A114" s="49"/>
      <c r="B114" s="42"/>
      <c r="C114" s="125" t="s">
        <v>53</v>
      </c>
      <c r="D114" s="126"/>
      <c r="E114" s="43" t="s">
        <v>28</v>
      </c>
      <c r="F114" s="138" t="s">
        <v>118</v>
      </c>
      <c r="G114" s="138"/>
      <c r="H114" s="138"/>
      <c r="I114" s="138"/>
      <c r="J114" s="138"/>
      <c r="K114" s="53">
        <f>G73</f>
        <v>2962</v>
      </c>
      <c r="L114" s="109">
        <v>0</v>
      </c>
      <c r="M114" s="109"/>
      <c r="N114" s="129">
        <f>K114+L114</f>
        <v>2962</v>
      </c>
      <c r="O114" s="129"/>
    </row>
    <row r="115" spans="1:15" ht="17.25" customHeight="1" x14ac:dyDescent="0.2">
      <c r="A115" s="49"/>
      <c r="B115" s="45">
        <v>2</v>
      </c>
      <c r="C115" s="127" t="s">
        <v>5</v>
      </c>
      <c r="D115" s="128"/>
      <c r="E115" s="42"/>
      <c r="F115" s="141"/>
      <c r="G115" s="141"/>
      <c r="H115" s="141"/>
      <c r="I115" s="141"/>
      <c r="J115" s="141"/>
      <c r="K115" s="43"/>
      <c r="L115" s="135"/>
      <c r="M115" s="135"/>
      <c r="N115" s="194"/>
      <c r="O115" s="194"/>
    </row>
    <row r="116" spans="1:15" ht="30.75" customHeight="1" x14ac:dyDescent="0.2">
      <c r="A116" s="49"/>
      <c r="B116" s="42"/>
      <c r="C116" s="201" t="s">
        <v>54</v>
      </c>
      <c r="D116" s="202"/>
      <c r="E116" s="43" t="s">
        <v>22</v>
      </c>
      <c r="F116" s="135" t="s">
        <v>57</v>
      </c>
      <c r="G116" s="135"/>
      <c r="H116" s="135"/>
      <c r="I116" s="135"/>
      <c r="J116" s="135"/>
      <c r="K116" s="43">
        <v>2</v>
      </c>
      <c r="L116" s="109">
        <v>0</v>
      </c>
      <c r="M116" s="109"/>
      <c r="N116" s="174">
        <f>K116+L116</f>
        <v>2</v>
      </c>
      <c r="O116" s="174"/>
    </row>
    <row r="117" spans="1:15" ht="17.25" customHeight="1" x14ac:dyDescent="0.2">
      <c r="A117" s="49"/>
      <c r="B117" s="45">
        <v>3</v>
      </c>
      <c r="C117" s="175" t="s">
        <v>6</v>
      </c>
      <c r="D117" s="176"/>
      <c r="E117" s="43"/>
      <c r="F117" s="135"/>
      <c r="G117" s="135"/>
      <c r="H117" s="135"/>
      <c r="I117" s="135"/>
      <c r="J117" s="135"/>
      <c r="K117" s="43"/>
      <c r="L117" s="135"/>
      <c r="M117" s="135"/>
      <c r="N117" s="174"/>
      <c r="O117" s="174"/>
    </row>
    <row r="118" spans="1:15" ht="52.5" customHeight="1" x14ac:dyDescent="0.2">
      <c r="A118" s="49"/>
      <c r="B118" s="42"/>
      <c r="C118" s="125" t="s">
        <v>55</v>
      </c>
      <c r="D118" s="126"/>
      <c r="E118" s="43" t="s">
        <v>58</v>
      </c>
      <c r="F118" s="154" t="s">
        <v>46</v>
      </c>
      <c r="G118" s="155"/>
      <c r="H118" s="155"/>
      <c r="I118" s="155"/>
      <c r="J118" s="155"/>
      <c r="K118" s="53">
        <f>K114/K116</f>
        <v>1481</v>
      </c>
      <c r="L118" s="109">
        <v>0</v>
      </c>
      <c r="M118" s="109"/>
      <c r="N118" s="129">
        <f>K118+L118</f>
        <v>1481</v>
      </c>
      <c r="O118" s="129"/>
    </row>
    <row r="119" spans="1:15" ht="21" customHeight="1" x14ac:dyDescent="0.2">
      <c r="A119" s="49"/>
      <c r="B119" s="45">
        <v>4</v>
      </c>
      <c r="C119" s="127" t="s">
        <v>7</v>
      </c>
      <c r="D119" s="128"/>
      <c r="E119" s="45"/>
      <c r="F119" s="153"/>
      <c r="G119" s="153"/>
      <c r="H119" s="153"/>
      <c r="I119" s="153"/>
      <c r="J119" s="153"/>
      <c r="K119" s="86"/>
      <c r="L119" s="172"/>
      <c r="M119" s="172"/>
      <c r="N119" s="173"/>
      <c r="O119" s="173"/>
    </row>
    <row r="120" spans="1:15" ht="26.25" customHeight="1" x14ac:dyDescent="0.2">
      <c r="A120" s="49"/>
      <c r="B120" s="42"/>
      <c r="C120" s="125" t="s">
        <v>56</v>
      </c>
      <c r="D120" s="126"/>
      <c r="E120" s="43" t="s">
        <v>23</v>
      </c>
      <c r="F120" s="154" t="s">
        <v>46</v>
      </c>
      <c r="G120" s="155"/>
      <c r="H120" s="155"/>
      <c r="I120" s="155"/>
      <c r="J120" s="155"/>
      <c r="K120" s="43">
        <v>100</v>
      </c>
      <c r="L120" s="109">
        <v>0</v>
      </c>
      <c r="M120" s="109"/>
      <c r="N120" s="174">
        <f>K120+L120</f>
        <v>100</v>
      </c>
      <c r="O120" s="174"/>
    </row>
    <row r="121" spans="1:15" ht="19.5" customHeight="1" x14ac:dyDescent="0.2">
      <c r="A121" s="49"/>
      <c r="B121" s="203" t="s">
        <v>110</v>
      </c>
      <c r="C121" s="203"/>
      <c r="D121" s="203"/>
      <c r="E121" s="203"/>
      <c r="F121" s="203"/>
      <c r="G121" s="203"/>
      <c r="H121" s="203"/>
      <c r="I121" s="203"/>
      <c r="J121" s="203"/>
      <c r="K121" s="203"/>
      <c r="L121" s="203"/>
      <c r="M121" s="203"/>
      <c r="N121" s="203"/>
      <c r="O121" s="203"/>
    </row>
    <row r="122" spans="1:15" ht="22.5" customHeight="1" x14ac:dyDescent="0.2">
      <c r="A122" s="49"/>
      <c r="B122" s="45">
        <v>1</v>
      </c>
      <c r="C122" s="127" t="s">
        <v>4</v>
      </c>
      <c r="D122" s="128"/>
      <c r="E122" s="42"/>
      <c r="F122" s="137"/>
      <c r="G122" s="137"/>
      <c r="H122" s="137"/>
      <c r="I122" s="137"/>
      <c r="J122" s="137"/>
      <c r="K122" s="42"/>
      <c r="L122" s="137"/>
      <c r="M122" s="137"/>
      <c r="N122" s="140"/>
      <c r="O122" s="140"/>
    </row>
    <row r="123" spans="1:15" ht="51" customHeight="1" x14ac:dyDescent="0.2">
      <c r="A123" s="49"/>
      <c r="B123" s="42"/>
      <c r="C123" s="125" t="s">
        <v>68</v>
      </c>
      <c r="D123" s="126"/>
      <c r="E123" s="43" t="s">
        <v>28</v>
      </c>
      <c r="F123" s="138" t="s">
        <v>118</v>
      </c>
      <c r="G123" s="138"/>
      <c r="H123" s="138"/>
      <c r="I123" s="138"/>
      <c r="J123" s="138"/>
      <c r="K123" s="53">
        <f>G74</f>
        <v>5025</v>
      </c>
      <c r="L123" s="109">
        <v>0</v>
      </c>
      <c r="M123" s="109"/>
      <c r="N123" s="129">
        <f>K123+L123</f>
        <v>5025</v>
      </c>
      <c r="O123" s="129"/>
    </row>
    <row r="124" spans="1:15" ht="18" customHeight="1" x14ac:dyDescent="0.2">
      <c r="A124" s="49"/>
      <c r="B124" s="45">
        <v>2</v>
      </c>
      <c r="C124" s="127" t="s">
        <v>5</v>
      </c>
      <c r="D124" s="128"/>
      <c r="E124" s="42"/>
      <c r="F124" s="141"/>
      <c r="G124" s="141"/>
      <c r="H124" s="141"/>
      <c r="I124" s="141"/>
      <c r="J124" s="141"/>
      <c r="K124" s="65"/>
      <c r="L124" s="145"/>
      <c r="M124" s="145"/>
      <c r="N124" s="193"/>
      <c r="O124" s="193"/>
    </row>
    <row r="125" spans="1:15" ht="30.75" customHeight="1" x14ac:dyDescent="0.2">
      <c r="A125" s="49"/>
      <c r="B125" s="42"/>
      <c r="C125" s="125" t="s">
        <v>69</v>
      </c>
      <c r="D125" s="126"/>
      <c r="E125" s="43" t="s">
        <v>71</v>
      </c>
      <c r="F125" s="154" t="s">
        <v>46</v>
      </c>
      <c r="G125" s="155"/>
      <c r="H125" s="155"/>
      <c r="I125" s="155"/>
      <c r="J125" s="155"/>
      <c r="K125" s="53">
        <v>2</v>
      </c>
      <c r="L125" s="109">
        <v>0</v>
      </c>
      <c r="M125" s="109"/>
      <c r="N125" s="129">
        <f>K125+L125</f>
        <v>2</v>
      </c>
      <c r="O125" s="129"/>
    </row>
    <row r="126" spans="1:15" ht="23.25" customHeight="1" x14ac:dyDescent="0.2">
      <c r="A126" s="49"/>
      <c r="B126" s="45">
        <v>3</v>
      </c>
      <c r="C126" s="175" t="s">
        <v>6</v>
      </c>
      <c r="D126" s="176"/>
      <c r="E126" s="43"/>
      <c r="F126" s="135"/>
      <c r="G126" s="135"/>
      <c r="H126" s="135"/>
      <c r="I126" s="135"/>
      <c r="J126" s="135"/>
      <c r="K126" s="53"/>
      <c r="L126" s="109"/>
      <c r="M126" s="109"/>
      <c r="N126" s="129"/>
      <c r="O126" s="129"/>
    </row>
    <row r="127" spans="1:15" ht="39" customHeight="1" x14ac:dyDescent="0.2">
      <c r="A127" s="49"/>
      <c r="B127" s="42"/>
      <c r="C127" s="125" t="s">
        <v>70</v>
      </c>
      <c r="D127" s="126"/>
      <c r="E127" s="43" t="s">
        <v>28</v>
      </c>
      <c r="F127" s="154" t="s">
        <v>138</v>
      </c>
      <c r="G127" s="155"/>
      <c r="H127" s="155"/>
      <c r="I127" s="155"/>
      <c r="J127" s="155"/>
      <c r="K127" s="53">
        <f>K123/K125</f>
        <v>2512.5</v>
      </c>
      <c r="L127" s="109">
        <v>0</v>
      </c>
      <c r="M127" s="109"/>
      <c r="N127" s="129">
        <f>K127+L127</f>
        <v>2512.5</v>
      </c>
      <c r="O127" s="129"/>
    </row>
    <row r="128" spans="1:15" ht="18" customHeight="1" x14ac:dyDescent="0.2">
      <c r="A128" s="49"/>
      <c r="B128" s="45">
        <v>4</v>
      </c>
      <c r="C128" s="127" t="s">
        <v>7</v>
      </c>
      <c r="D128" s="128"/>
      <c r="E128" s="45"/>
      <c r="F128" s="153"/>
      <c r="G128" s="153"/>
      <c r="H128" s="153"/>
      <c r="I128" s="153"/>
      <c r="J128" s="153"/>
      <c r="K128" s="67"/>
      <c r="L128" s="142"/>
      <c r="M128" s="142"/>
      <c r="N128" s="134"/>
      <c r="O128" s="134"/>
    </row>
    <row r="129" spans="1:15" ht="21" customHeight="1" x14ac:dyDescent="0.2">
      <c r="A129" s="49"/>
      <c r="B129" s="42"/>
      <c r="C129" s="125" t="s">
        <v>72</v>
      </c>
      <c r="D129" s="126"/>
      <c r="E129" s="43" t="s">
        <v>23</v>
      </c>
      <c r="F129" s="154" t="s">
        <v>46</v>
      </c>
      <c r="G129" s="155"/>
      <c r="H129" s="155"/>
      <c r="I129" s="155"/>
      <c r="J129" s="155"/>
      <c r="K129" s="53">
        <v>100</v>
      </c>
      <c r="L129" s="109">
        <v>0</v>
      </c>
      <c r="M129" s="109"/>
      <c r="N129" s="129">
        <f>K129+L129</f>
        <v>100</v>
      </c>
      <c r="O129" s="129"/>
    </row>
    <row r="130" spans="1:15" ht="19.5" customHeight="1" x14ac:dyDescent="0.2">
      <c r="A130" s="49"/>
      <c r="B130" s="166" t="s">
        <v>38</v>
      </c>
      <c r="C130" s="167"/>
      <c r="D130" s="167"/>
      <c r="E130" s="167"/>
      <c r="F130" s="167"/>
      <c r="G130" s="167"/>
      <c r="H130" s="167"/>
      <c r="I130" s="167"/>
      <c r="J130" s="167"/>
      <c r="K130" s="167"/>
      <c r="L130" s="167"/>
      <c r="M130" s="167"/>
      <c r="N130" s="167"/>
      <c r="O130" s="168"/>
    </row>
    <row r="131" spans="1:15" ht="19.5" customHeight="1" x14ac:dyDescent="0.2">
      <c r="A131" s="49"/>
      <c r="B131" s="45">
        <v>1</v>
      </c>
      <c r="C131" s="127" t="s">
        <v>4</v>
      </c>
      <c r="D131" s="128"/>
      <c r="E131" s="42"/>
      <c r="F131" s="137"/>
      <c r="G131" s="137"/>
      <c r="H131" s="137"/>
      <c r="I131" s="137"/>
      <c r="J131" s="137"/>
      <c r="K131" s="42"/>
      <c r="L131" s="137"/>
      <c r="M131" s="137"/>
      <c r="N131" s="140"/>
      <c r="O131" s="140"/>
    </row>
    <row r="132" spans="1:15" ht="71.25" customHeight="1" x14ac:dyDescent="0.2">
      <c r="A132" s="49"/>
      <c r="B132" s="42"/>
      <c r="C132" s="125" t="s">
        <v>59</v>
      </c>
      <c r="D132" s="126"/>
      <c r="E132" s="43" t="s">
        <v>28</v>
      </c>
      <c r="F132" s="138" t="s">
        <v>118</v>
      </c>
      <c r="G132" s="138"/>
      <c r="H132" s="138"/>
      <c r="I132" s="138"/>
      <c r="J132" s="138"/>
      <c r="K132" s="53">
        <f>G75</f>
        <v>9169</v>
      </c>
      <c r="L132" s="109">
        <v>0</v>
      </c>
      <c r="M132" s="109"/>
      <c r="N132" s="129">
        <f>K132+L132</f>
        <v>9169</v>
      </c>
      <c r="O132" s="129"/>
    </row>
    <row r="133" spans="1:15" ht="12" customHeight="1" x14ac:dyDescent="0.2">
      <c r="A133" s="49"/>
      <c r="B133" s="45">
        <v>2</v>
      </c>
      <c r="C133" s="127" t="s">
        <v>5</v>
      </c>
      <c r="D133" s="128"/>
      <c r="E133" s="42"/>
      <c r="F133" s="141"/>
      <c r="G133" s="141"/>
      <c r="H133" s="141"/>
      <c r="I133" s="141"/>
      <c r="J133" s="141"/>
      <c r="K133" s="42"/>
      <c r="L133" s="137"/>
      <c r="M133" s="137"/>
      <c r="N133" s="140"/>
      <c r="O133" s="140"/>
    </row>
    <row r="134" spans="1:15" ht="39" customHeight="1" x14ac:dyDescent="0.2">
      <c r="A134" s="49"/>
      <c r="B134" s="42"/>
      <c r="C134" s="201" t="s">
        <v>60</v>
      </c>
      <c r="D134" s="202"/>
      <c r="E134" s="43" t="s">
        <v>22</v>
      </c>
      <c r="F134" s="154" t="s">
        <v>46</v>
      </c>
      <c r="G134" s="155"/>
      <c r="H134" s="155"/>
      <c r="I134" s="155"/>
      <c r="J134" s="155"/>
      <c r="K134" s="61">
        <v>27</v>
      </c>
      <c r="L134" s="109">
        <v>0</v>
      </c>
      <c r="M134" s="109"/>
      <c r="N134" s="206">
        <f>K134+L134</f>
        <v>27</v>
      </c>
      <c r="O134" s="206"/>
    </row>
    <row r="135" spans="1:15" ht="21.75" customHeight="1" x14ac:dyDescent="0.2">
      <c r="A135" s="49"/>
      <c r="B135" s="45">
        <v>3</v>
      </c>
      <c r="C135" s="175" t="s">
        <v>6</v>
      </c>
      <c r="D135" s="176"/>
      <c r="E135" s="43"/>
      <c r="F135" s="135"/>
      <c r="G135" s="135"/>
      <c r="H135" s="135"/>
      <c r="I135" s="135"/>
      <c r="J135" s="135"/>
      <c r="K135" s="61"/>
      <c r="L135" s="143"/>
      <c r="M135" s="143"/>
      <c r="N135" s="206"/>
      <c r="O135" s="206"/>
    </row>
    <row r="136" spans="1:15" ht="60.75" customHeight="1" x14ac:dyDescent="0.2">
      <c r="A136" s="49"/>
      <c r="B136" s="42"/>
      <c r="C136" s="125" t="s">
        <v>61</v>
      </c>
      <c r="D136" s="126"/>
      <c r="E136" s="43" t="s">
        <v>123</v>
      </c>
      <c r="F136" s="154" t="s">
        <v>143</v>
      </c>
      <c r="G136" s="155"/>
      <c r="H136" s="155"/>
      <c r="I136" s="155"/>
      <c r="J136" s="155"/>
      <c r="K136" s="76">
        <f>K132/K134</f>
        <v>339.59259259259261</v>
      </c>
      <c r="L136" s="204">
        <v>0</v>
      </c>
      <c r="M136" s="204"/>
      <c r="N136" s="205">
        <f>K136+L136</f>
        <v>339.59259259259261</v>
      </c>
      <c r="O136" s="205"/>
    </row>
    <row r="137" spans="1:15" ht="16.5" customHeight="1" x14ac:dyDescent="0.2">
      <c r="A137" s="49"/>
      <c r="B137" s="45">
        <v>4</v>
      </c>
      <c r="C137" s="127" t="s">
        <v>7</v>
      </c>
      <c r="D137" s="128"/>
      <c r="E137" s="45"/>
      <c r="F137" s="153"/>
      <c r="G137" s="153"/>
      <c r="H137" s="153"/>
      <c r="I137" s="153"/>
      <c r="J137" s="153"/>
      <c r="K137" s="45"/>
      <c r="L137" s="153"/>
      <c r="M137" s="153"/>
      <c r="N137" s="198"/>
      <c r="O137" s="198"/>
    </row>
    <row r="138" spans="1:15" ht="26.25" customHeight="1" x14ac:dyDescent="0.2">
      <c r="A138" s="49"/>
      <c r="B138" s="42"/>
      <c r="C138" s="125" t="s">
        <v>56</v>
      </c>
      <c r="D138" s="126"/>
      <c r="E138" s="43" t="s">
        <v>23</v>
      </c>
      <c r="F138" s="154" t="s">
        <v>46</v>
      </c>
      <c r="G138" s="155"/>
      <c r="H138" s="155"/>
      <c r="I138" s="155"/>
      <c r="J138" s="155"/>
      <c r="K138" s="43">
        <v>100</v>
      </c>
      <c r="L138" s="109">
        <v>0</v>
      </c>
      <c r="M138" s="109"/>
      <c r="N138" s="174">
        <f>K138+L138</f>
        <v>100</v>
      </c>
      <c r="O138" s="174"/>
    </row>
    <row r="139" spans="1:15" ht="22.5" customHeight="1" x14ac:dyDescent="0.2">
      <c r="A139" s="49"/>
      <c r="B139" s="166" t="s">
        <v>39</v>
      </c>
      <c r="C139" s="167"/>
      <c r="D139" s="167"/>
      <c r="E139" s="167"/>
      <c r="F139" s="167"/>
      <c r="G139" s="167"/>
      <c r="H139" s="167"/>
      <c r="I139" s="167"/>
      <c r="J139" s="167"/>
      <c r="K139" s="167"/>
      <c r="L139" s="167"/>
      <c r="M139" s="167"/>
      <c r="N139" s="167"/>
      <c r="O139" s="168"/>
    </row>
    <row r="140" spans="1:15" ht="18" customHeight="1" x14ac:dyDescent="0.2">
      <c r="A140" s="49"/>
      <c r="B140" s="45">
        <v>1</v>
      </c>
      <c r="C140" s="127" t="s">
        <v>4</v>
      </c>
      <c r="D140" s="128"/>
      <c r="E140" s="42"/>
      <c r="F140" s="137"/>
      <c r="G140" s="137"/>
      <c r="H140" s="137"/>
      <c r="I140" s="137"/>
      <c r="J140" s="137"/>
      <c r="K140" s="42"/>
      <c r="L140" s="137"/>
      <c r="M140" s="137"/>
      <c r="N140" s="140"/>
      <c r="O140" s="140"/>
    </row>
    <row r="141" spans="1:15" ht="53.25" customHeight="1" x14ac:dyDescent="0.2">
      <c r="A141" s="49"/>
      <c r="B141" s="42"/>
      <c r="C141" s="125" t="s">
        <v>62</v>
      </c>
      <c r="D141" s="126"/>
      <c r="E141" s="43" t="s">
        <v>28</v>
      </c>
      <c r="F141" s="138" t="s">
        <v>118</v>
      </c>
      <c r="G141" s="138"/>
      <c r="H141" s="138"/>
      <c r="I141" s="138"/>
      <c r="J141" s="138"/>
      <c r="K141" s="53">
        <f>G76</f>
        <v>528000</v>
      </c>
      <c r="L141" s="109">
        <v>0</v>
      </c>
      <c r="M141" s="109"/>
      <c r="N141" s="129">
        <f>K141+L141</f>
        <v>528000</v>
      </c>
      <c r="O141" s="129"/>
    </row>
    <row r="142" spans="1:15" ht="16.5" customHeight="1" x14ac:dyDescent="0.2">
      <c r="A142" s="49"/>
      <c r="B142" s="45">
        <v>2</v>
      </c>
      <c r="C142" s="127" t="s">
        <v>5</v>
      </c>
      <c r="D142" s="128"/>
      <c r="E142" s="42"/>
      <c r="F142" s="141"/>
      <c r="G142" s="141"/>
      <c r="H142" s="141"/>
      <c r="I142" s="141"/>
      <c r="J142" s="141"/>
      <c r="K142" s="65"/>
      <c r="L142" s="145"/>
      <c r="M142" s="145"/>
      <c r="N142" s="193"/>
      <c r="O142" s="193"/>
    </row>
    <row r="143" spans="1:15" ht="46.5" customHeight="1" x14ac:dyDescent="0.2">
      <c r="A143" s="49"/>
      <c r="B143" s="42"/>
      <c r="C143" s="201" t="s">
        <v>63</v>
      </c>
      <c r="D143" s="202"/>
      <c r="E143" s="43" t="s">
        <v>22</v>
      </c>
      <c r="F143" s="154" t="s">
        <v>64</v>
      </c>
      <c r="G143" s="155"/>
      <c r="H143" s="155"/>
      <c r="I143" s="155"/>
      <c r="J143" s="155"/>
      <c r="K143" s="53">
        <v>22</v>
      </c>
      <c r="L143" s="109">
        <v>0</v>
      </c>
      <c r="M143" s="109"/>
      <c r="N143" s="129">
        <f>K143+L143</f>
        <v>22</v>
      </c>
      <c r="O143" s="129"/>
    </row>
    <row r="144" spans="1:15" ht="19.5" customHeight="1" x14ac:dyDescent="0.2">
      <c r="A144" s="49"/>
      <c r="B144" s="45">
        <v>3</v>
      </c>
      <c r="C144" s="175" t="s">
        <v>6</v>
      </c>
      <c r="D144" s="176"/>
      <c r="E144" s="43"/>
      <c r="F144" s="135"/>
      <c r="G144" s="135"/>
      <c r="H144" s="135"/>
      <c r="I144" s="135"/>
      <c r="J144" s="135"/>
      <c r="K144" s="53"/>
      <c r="L144" s="109"/>
      <c r="M144" s="109"/>
      <c r="N144" s="129"/>
      <c r="O144" s="129"/>
    </row>
    <row r="145" spans="1:24" ht="48.75" customHeight="1" x14ac:dyDescent="0.2">
      <c r="A145" s="49"/>
      <c r="B145" s="42"/>
      <c r="C145" s="125" t="s">
        <v>65</v>
      </c>
      <c r="D145" s="126"/>
      <c r="E145" s="43" t="s">
        <v>105</v>
      </c>
      <c r="F145" s="154" t="s">
        <v>117</v>
      </c>
      <c r="G145" s="155"/>
      <c r="H145" s="155"/>
      <c r="I145" s="155"/>
      <c r="J145" s="155"/>
      <c r="K145" s="53">
        <v>2000</v>
      </c>
      <c r="L145" s="109">
        <v>0</v>
      </c>
      <c r="M145" s="109"/>
      <c r="N145" s="129">
        <f>K145+L145</f>
        <v>2000</v>
      </c>
      <c r="O145" s="129"/>
    </row>
    <row r="146" spans="1:24" ht="13.5" customHeight="1" x14ac:dyDescent="0.2">
      <c r="A146" s="49"/>
      <c r="B146" s="45">
        <v>4</v>
      </c>
      <c r="C146" s="127" t="s">
        <v>7</v>
      </c>
      <c r="D146" s="128"/>
      <c r="E146" s="45"/>
      <c r="F146" s="153"/>
      <c r="G146" s="153"/>
      <c r="H146" s="153"/>
      <c r="I146" s="153"/>
      <c r="J146" s="153"/>
      <c r="K146" s="67"/>
      <c r="L146" s="142"/>
      <c r="M146" s="142"/>
      <c r="N146" s="134"/>
      <c r="O146" s="134"/>
    </row>
    <row r="147" spans="1:24" ht="29.25" customHeight="1" x14ac:dyDescent="0.2">
      <c r="A147" s="49"/>
      <c r="B147" s="42"/>
      <c r="C147" s="125" t="s">
        <v>66</v>
      </c>
      <c r="D147" s="126"/>
      <c r="E147" s="43" t="s">
        <v>23</v>
      </c>
      <c r="F147" s="154" t="s">
        <v>46</v>
      </c>
      <c r="G147" s="155"/>
      <c r="H147" s="155"/>
      <c r="I147" s="155"/>
      <c r="J147" s="155"/>
      <c r="K147" s="53">
        <v>100</v>
      </c>
      <c r="L147" s="109">
        <v>0</v>
      </c>
      <c r="M147" s="109"/>
      <c r="N147" s="129">
        <f>K147+L147</f>
        <v>100</v>
      </c>
      <c r="O147" s="129"/>
    </row>
    <row r="148" spans="1:24" ht="15" customHeight="1" x14ac:dyDescent="0.2">
      <c r="A148" s="49"/>
      <c r="B148" s="166" t="s">
        <v>40</v>
      </c>
      <c r="C148" s="167"/>
      <c r="D148" s="167"/>
      <c r="E148" s="167"/>
      <c r="F148" s="167"/>
      <c r="G148" s="167"/>
      <c r="H148" s="167"/>
      <c r="I148" s="167"/>
      <c r="J148" s="167"/>
      <c r="K148" s="167"/>
      <c r="L148" s="167"/>
      <c r="M148" s="167"/>
      <c r="N148" s="167"/>
      <c r="O148" s="168"/>
    </row>
    <row r="149" spans="1:24" ht="21" customHeight="1" x14ac:dyDescent="0.2">
      <c r="A149" s="49"/>
      <c r="B149" s="45">
        <v>1</v>
      </c>
      <c r="C149" s="127" t="s">
        <v>4</v>
      </c>
      <c r="D149" s="128"/>
      <c r="E149" s="42"/>
      <c r="F149" s="137"/>
      <c r="G149" s="137"/>
      <c r="H149" s="137"/>
      <c r="I149" s="137"/>
      <c r="J149" s="137"/>
      <c r="K149" s="42"/>
      <c r="L149" s="137"/>
      <c r="M149" s="137"/>
      <c r="N149" s="140"/>
      <c r="O149" s="140"/>
      <c r="V149" s="217"/>
      <c r="W149" s="217"/>
      <c r="X149" s="217"/>
    </row>
    <row r="150" spans="1:24" ht="63" customHeight="1" x14ac:dyDescent="0.2">
      <c r="A150" s="49"/>
      <c r="B150" s="42"/>
      <c r="C150" s="125" t="s">
        <v>42</v>
      </c>
      <c r="D150" s="126"/>
      <c r="E150" s="43" t="s">
        <v>28</v>
      </c>
      <c r="F150" s="138" t="s">
        <v>118</v>
      </c>
      <c r="G150" s="138"/>
      <c r="H150" s="138"/>
      <c r="I150" s="138"/>
      <c r="J150" s="138"/>
      <c r="K150" s="53">
        <f>G77</f>
        <v>1980</v>
      </c>
      <c r="L150" s="109">
        <v>0</v>
      </c>
      <c r="M150" s="109"/>
      <c r="N150" s="129">
        <f>K150+L150</f>
        <v>1980</v>
      </c>
      <c r="O150" s="129"/>
      <c r="V150" s="217"/>
      <c r="W150" s="217"/>
      <c r="X150" s="217"/>
    </row>
    <row r="151" spans="1:24" ht="15" customHeight="1" x14ac:dyDescent="0.2">
      <c r="A151" s="49"/>
      <c r="B151" s="45">
        <v>2</v>
      </c>
      <c r="C151" s="127" t="s">
        <v>5</v>
      </c>
      <c r="D151" s="128"/>
      <c r="E151" s="42"/>
      <c r="F151" s="141"/>
      <c r="G151" s="141"/>
      <c r="H151" s="141"/>
      <c r="I151" s="141"/>
      <c r="J151" s="141"/>
      <c r="K151" s="65"/>
      <c r="L151" s="145"/>
      <c r="M151" s="145"/>
      <c r="N151" s="193"/>
      <c r="O151" s="193"/>
    </row>
    <row r="152" spans="1:24" ht="36" customHeight="1" x14ac:dyDescent="0.2">
      <c r="A152" s="49"/>
      <c r="B152" s="42"/>
      <c r="C152" s="125" t="s">
        <v>88</v>
      </c>
      <c r="D152" s="126"/>
      <c r="E152" s="43" t="s">
        <v>22</v>
      </c>
      <c r="F152" s="138" t="s">
        <v>140</v>
      </c>
      <c r="G152" s="138"/>
      <c r="H152" s="138"/>
      <c r="I152" s="138"/>
      <c r="J152" s="138"/>
      <c r="K152" s="53">
        <v>18</v>
      </c>
      <c r="L152" s="109">
        <v>0</v>
      </c>
      <c r="M152" s="109"/>
      <c r="N152" s="129">
        <f>K152+L152</f>
        <v>18</v>
      </c>
      <c r="O152" s="129"/>
    </row>
    <row r="153" spans="1:24" ht="16.5" customHeight="1" x14ac:dyDescent="0.2">
      <c r="A153" s="49"/>
      <c r="B153" s="45">
        <v>3</v>
      </c>
      <c r="C153" s="175" t="s">
        <v>6</v>
      </c>
      <c r="D153" s="176"/>
      <c r="E153" s="43"/>
      <c r="F153" s="135"/>
      <c r="G153" s="135"/>
      <c r="H153" s="135"/>
      <c r="I153" s="135"/>
      <c r="J153" s="135"/>
      <c r="K153" s="53"/>
      <c r="L153" s="109"/>
      <c r="M153" s="109"/>
      <c r="N153" s="129"/>
      <c r="O153" s="129"/>
    </row>
    <row r="154" spans="1:24" ht="20.25" customHeight="1" x14ac:dyDescent="0.2">
      <c r="A154" s="49"/>
      <c r="B154" s="42"/>
      <c r="C154" s="125" t="s">
        <v>45</v>
      </c>
      <c r="D154" s="126"/>
      <c r="E154" s="43" t="s">
        <v>28</v>
      </c>
      <c r="F154" s="154" t="s">
        <v>138</v>
      </c>
      <c r="G154" s="155"/>
      <c r="H154" s="155"/>
      <c r="I154" s="155"/>
      <c r="J154" s="155"/>
      <c r="K154" s="53">
        <f>K150/K152</f>
        <v>110</v>
      </c>
      <c r="L154" s="109">
        <v>0</v>
      </c>
      <c r="M154" s="109"/>
      <c r="N154" s="129">
        <f>K154+L154</f>
        <v>110</v>
      </c>
      <c r="O154" s="129"/>
    </row>
    <row r="155" spans="1:24" ht="15" customHeight="1" x14ac:dyDescent="0.2">
      <c r="A155" s="49"/>
      <c r="B155" s="45">
        <v>4</v>
      </c>
      <c r="C155" s="127" t="s">
        <v>7</v>
      </c>
      <c r="D155" s="128"/>
      <c r="E155" s="45"/>
      <c r="F155" s="153"/>
      <c r="G155" s="153"/>
      <c r="H155" s="153"/>
      <c r="I155" s="153"/>
      <c r="J155" s="153"/>
      <c r="K155" s="67"/>
      <c r="L155" s="142"/>
      <c r="M155" s="142"/>
      <c r="N155" s="134"/>
      <c r="O155" s="134"/>
    </row>
    <row r="156" spans="1:24" ht="52.5" customHeight="1" x14ac:dyDescent="0.2">
      <c r="A156" s="49"/>
      <c r="B156" s="42"/>
      <c r="C156" s="125" t="s">
        <v>106</v>
      </c>
      <c r="D156" s="126"/>
      <c r="E156" s="43" t="s">
        <v>23</v>
      </c>
      <c r="F156" s="154" t="s">
        <v>46</v>
      </c>
      <c r="G156" s="155"/>
      <c r="H156" s="155"/>
      <c r="I156" s="155"/>
      <c r="J156" s="155"/>
      <c r="K156" s="53">
        <v>100</v>
      </c>
      <c r="L156" s="109">
        <v>0</v>
      </c>
      <c r="M156" s="109"/>
      <c r="N156" s="129">
        <f>K156+L156</f>
        <v>100</v>
      </c>
      <c r="O156" s="129"/>
    </row>
    <row r="157" spans="1:24" ht="16.5" customHeight="1" x14ac:dyDescent="0.2">
      <c r="A157" s="49"/>
      <c r="B157" s="203" t="s">
        <v>41</v>
      </c>
      <c r="C157" s="203"/>
      <c r="D157" s="203"/>
      <c r="E157" s="203"/>
      <c r="F157" s="203"/>
      <c r="G157" s="203"/>
      <c r="H157" s="203"/>
      <c r="I157" s="203"/>
      <c r="J157" s="203"/>
      <c r="K157" s="203"/>
      <c r="L157" s="203"/>
      <c r="M157" s="203"/>
      <c r="N157" s="203"/>
      <c r="O157" s="203"/>
    </row>
    <row r="158" spans="1:24" ht="15.75" customHeight="1" x14ac:dyDescent="0.2">
      <c r="A158" s="49"/>
      <c r="B158" s="45">
        <v>1</v>
      </c>
      <c r="C158" s="127" t="s">
        <v>4</v>
      </c>
      <c r="D158" s="128"/>
      <c r="E158" s="42"/>
      <c r="F158" s="137"/>
      <c r="G158" s="137"/>
      <c r="H158" s="137"/>
      <c r="I158" s="137"/>
      <c r="J158" s="137"/>
      <c r="K158" s="42"/>
      <c r="L158" s="137"/>
      <c r="M158" s="137"/>
      <c r="N158" s="140"/>
      <c r="O158" s="140"/>
    </row>
    <row r="159" spans="1:24" ht="63" customHeight="1" x14ac:dyDescent="0.2">
      <c r="A159" s="49"/>
      <c r="B159" s="42"/>
      <c r="C159" s="125" t="s">
        <v>107</v>
      </c>
      <c r="D159" s="126"/>
      <c r="E159" s="43" t="s">
        <v>28</v>
      </c>
      <c r="F159" s="138" t="s">
        <v>118</v>
      </c>
      <c r="G159" s="138"/>
      <c r="H159" s="138"/>
      <c r="I159" s="138"/>
      <c r="J159" s="138"/>
      <c r="K159" s="53">
        <f>G78</f>
        <v>47</v>
      </c>
      <c r="L159" s="109">
        <v>0</v>
      </c>
      <c r="M159" s="109"/>
      <c r="N159" s="174">
        <f>K159+L159</f>
        <v>47</v>
      </c>
      <c r="O159" s="174"/>
    </row>
    <row r="160" spans="1:24" ht="15.75" customHeight="1" x14ac:dyDescent="0.2">
      <c r="A160" s="49"/>
      <c r="B160" s="45">
        <v>2</v>
      </c>
      <c r="C160" s="127" t="s">
        <v>7</v>
      </c>
      <c r="D160" s="128"/>
      <c r="E160" s="42"/>
      <c r="F160" s="141"/>
      <c r="G160" s="141"/>
      <c r="H160" s="141"/>
      <c r="I160" s="141"/>
      <c r="J160" s="141"/>
      <c r="K160" s="42"/>
      <c r="L160" s="137"/>
      <c r="M160" s="137"/>
      <c r="N160" s="140"/>
      <c r="O160" s="140"/>
    </row>
    <row r="161" spans="1:24" ht="29.25" customHeight="1" x14ac:dyDescent="0.2">
      <c r="A161" s="49"/>
      <c r="B161" s="42"/>
      <c r="C161" s="125" t="s">
        <v>67</v>
      </c>
      <c r="D161" s="126"/>
      <c r="E161" s="43" t="s">
        <v>23</v>
      </c>
      <c r="F161" s="138" t="s">
        <v>46</v>
      </c>
      <c r="G161" s="138"/>
      <c r="H161" s="138"/>
      <c r="I161" s="138"/>
      <c r="J161" s="138"/>
      <c r="K161" s="43">
        <v>100</v>
      </c>
      <c r="L161" s="109">
        <v>0</v>
      </c>
      <c r="M161" s="109"/>
      <c r="N161" s="174">
        <f>K161+L161</f>
        <v>100</v>
      </c>
      <c r="O161" s="174"/>
    </row>
    <row r="162" spans="1:24" ht="29.25" customHeight="1" x14ac:dyDescent="0.2">
      <c r="A162" s="49"/>
      <c r="B162" s="156" t="s">
        <v>130</v>
      </c>
      <c r="C162" s="156"/>
      <c r="D162" s="156"/>
      <c r="E162" s="156"/>
      <c r="F162" s="156"/>
      <c r="G162" s="156"/>
      <c r="H162" s="156"/>
      <c r="I162" s="156"/>
      <c r="J162" s="156"/>
      <c r="K162" s="156"/>
      <c r="L162" s="156"/>
      <c r="M162" s="156"/>
      <c r="N162" s="156"/>
      <c r="O162" s="156"/>
    </row>
    <row r="163" spans="1:24" ht="21.75" customHeight="1" x14ac:dyDescent="0.2">
      <c r="A163" s="49"/>
      <c r="B163" s="101">
        <v>1</v>
      </c>
      <c r="C163" s="157" t="s">
        <v>4</v>
      </c>
      <c r="D163" s="158"/>
      <c r="E163" s="87"/>
      <c r="F163" s="159"/>
      <c r="G163" s="159"/>
      <c r="H163" s="159"/>
      <c r="I163" s="159"/>
      <c r="J163" s="159"/>
      <c r="K163" s="87"/>
      <c r="L163" s="159"/>
      <c r="M163" s="159"/>
      <c r="N163" s="160"/>
      <c r="O163" s="160"/>
    </row>
    <row r="164" spans="1:24" ht="108" customHeight="1" x14ac:dyDescent="0.2">
      <c r="A164" s="49"/>
      <c r="B164" s="87"/>
      <c r="C164" s="161" t="s">
        <v>137</v>
      </c>
      <c r="D164" s="162"/>
      <c r="E164" s="102" t="s">
        <v>28</v>
      </c>
      <c r="F164" s="163" t="s">
        <v>139</v>
      </c>
      <c r="G164" s="163"/>
      <c r="H164" s="163"/>
      <c r="I164" s="163"/>
      <c r="J164" s="163"/>
      <c r="K164" s="96">
        <f>G79</f>
        <v>841</v>
      </c>
      <c r="L164" s="124">
        <v>0</v>
      </c>
      <c r="M164" s="124"/>
      <c r="N164" s="164">
        <f>K164+L164</f>
        <v>841</v>
      </c>
      <c r="O164" s="164"/>
      <c r="S164" s="220">
        <f>K96+K105+K114+K123+K132+K141+K150+K159+K164</f>
        <v>630074</v>
      </c>
    </row>
    <row r="165" spans="1:24" ht="20.25" customHeight="1" x14ac:dyDescent="0.2">
      <c r="A165" s="49"/>
      <c r="B165" s="101">
        <v>2</v>
      </c>
      <c r="C165" s="157" t="s">
        <v>7</v>
      </c>
      <c r="D165" s="158"/>
      <c r="E165" s="87"/>
      <c r="F165" s="165"/>
      <c r="G165" s="165"/>
      <c r="H165" s="165"/>
      <c r="I165" s="165"/>
      <c r="J165" s="165"/>
      <c r="K165" s="87"/>
      <c r="L165" s="159"/>
      <c r="M165" s="159"/>
      <c r="N165" s="160"/>
      <c r="O165" s="160"/>
    </row>
    <row r="166" spans="1:24" ht="29.25" customHeight="1" x14ac:dyDescent="0.2">
      <c r="A166" s="49"/>
      <c r="B166" s="87"/>
      <c r="C166" s="161" t="s">
        <v>67</v>
      </c>
      <c r="D166" s="162"/>
      <c r="E166" s="102" t="s">
        <v>23</v>
      </c>
      <c r="F166" s="170" t="s">
        <v>46</v>
      </c>
      <c r="G166" s="170"/>
      <c r="H166" s="170"/>
      <c r="I166" s="170"/>
      <c r="J166" s="170"/>
      <c r="K166" s="102">
        <v>100</v>
      </c>
      <c r="L166" s="124">
        <v>0</v>
      </c>
      <c r="M166" s="124"/>
      <c r="N166" s="171">
        <f>K166+L166</f>
        <v>100</v>
      </c>
      <c r="O166" s="171"/>
    </row>
    <row r="167" spans="1:24" ht="29.25" customHeight="1" x14ac:dyDescent="0.2">
      <c r="A167" s="49"/>
      <c r="B167" s="49"/>
      <c r="C167" s="97"/>
      <c r="D167" s="97"/>
      <c r="E167" s="98"/>
      <c r="F167" s="44"/>
      <c r="G167" s="44"/>
      <c r="H167" s="44"/>
      <c r="I167" s="44"/>
      <c r="J167" s="44"/>
      <c r="K167" s="98"/>
      <c r="L167" s="99"/>
      <c r="M167" s="99"/>
      <c r="N167" s="100"/>
      <c r="O167" s="100"/>
    </row>
    <row r="168" spans="1:24" ht="16.5" customHeight="1" x14ac:dyDescent="0.2">
      <c r="A168" s="49"/>
      <c r="F168" s="3"/>
    </row>
    <row r="169" spans="1:24" ht="12.75" customHeight="1" x14ac:dyDescent="0.2">
      <c r="A169" s="1"/>
      <c r="B169" s="2"/>
      <c r="C169" s="2"/>
      <c r="D169" s="2"/>
      <c r="E169" s="1"/>
      <c r="F169" s="1"/>
      <c r="G169" s="1"/>
      <c r="H169" s="1"/>
      <c r="I169" s="1"/>
      <c r="J169" s="1"/>
      <c r="K169" s="35"/>
      <c r="Q169" s="4"/>
      <c r="W169" s="68"/>
    </row>
    <row r="170" spans="1:24" s="11" customFormat="1" ht="45" customHeight="1" x14ac:dyDescent="0.25">
      <c r="A170" s="210" t="s">
        <v>131</v>
      </c>
      <c r="B170" s="210"/>
      <c r="C170" s="210"/>
      <c r="D170" s="210"/>
      <c r="E170" s="169"/>
      <c r="F170" s="169"/>
      <c r="G170" s="169"/>
      <c r="H170" s="152" t="s">
        <v>132</v>
      </c>
      <c r="I170" s="152"/>
      <c r="J170" s="152"/>
      <c r="O170" s="183"/>
      <c r="P170" s="183"/>
      <c r="Q170" s="183"/>
      <c r="R170" s="182"/>
      <c r="S170" s="182"/>
      <c r="T170" s="182"/>
      <c r="X170" s="3"/>
    </row>
    <row r="171" spans="1:24" ht="12.75" customHeight="1" x14ac:dyDescent="0.2">
      <c r="A171" s="209"/>
      <c r="B171" s="209"/>
      <c r="C171" s="209"/>
      <c r="D171" s="209"/>
      <c r="E171" s="149" t="s">
        <v>8</v>
      </c>
      <c r="F171" s="149"/>
      <c r="G171" s="149"/>
      <c r="H171" s="150" t="s">
        <v>125</v>
      </c>
      <c r="I171" s="150"/>
      <c r="J171" s="150"/>
    </row>
    <row r="172" spans="1:24" x14ac:dyDescent="0.2">
      <c r="A172" s="114"/>
      <c r="B172" s="114"/>
      <c r="C172" s="114"/>
      <c r="D172" s="114"/>
      <c r="E172" s="33"/>
      <c r="F172" s="33"/>
      <c r="G172" s="33"/>
      <c r="H172" s="30"/>
      <c r="I172" s="30"/>
      <c r="J172" s="30"/>
      <c r="X172" s="11"/>
    </row>
    <row r="173" spans="1:24" ht="12.75" customHeight="1" x14ac:dyDescent="0.2">
      <c r="A173" s="208" t="s">
        <v>16</v>
      </c>
      <c r="B173" s="208"/>
      <c r="C173" s="208"/>
      <c r="D173" s="32"/>
      <c r="E173" s="33"/>
      <c r="F173" s="33"/>
      <c r="G173" s="33"/>
      <c r="H173" s="30"/>
      <c r="I173" s="30"/>
      <c r="J173" s="30"/>
    </row>
    <row r="174" spans="1:24" s="47" customFormat="1" ht="47.25" customHeight="1" x14ac:dyDescent="0.25">
      <c r="A174" s="207" t="s">
        <v>141</v>
      </c>
      <c r="B174" s="207"/>
      <c r="C174" s="207"/>
      <c r="D174" s="207"/>
      <c r="E174" s="151"/>
      <c r="F174" s="151"/>
      <c r="G174" s="151"/>
      <c r="H174" s="152" t="s">
        <v>142</v>
      </c>
      <c r="I174" s="152"/>
      <c r="J174" s="152"/>
      <c r="X174" s="3"/>
    </row>
    <row r="175" spans="1:24" ht="12" customHeight="1" x14ac:dyDescent="0.2">
      <c r="E175" s="149" t="s">
        <v>8</v>
      </c>
      <c r="F175" s="149"/>
      <c r="G175" s="149"/>
      <c r="H175" s="150" t="s">
        <v>125</v>
      </c>
      <c r="I175" s="150"/>
      <c r="J175" s="150"/>
    </row>
    <row r="176" spans="1:24" ht="15.75" x14ac:dyDescent="0.25">
      <c r="X176" s="47"/>
    </row>
    <row r="177" spans="1:15" x14ac:dyDescent="0.2">
      <c r="A177" s="3" t="s">
        <v>77</v>
      </c>
    </row>
    <row r="179" spans="1:15" x14ac:dyDescent="0.2">
      <c r="A179" s="3" t="s">
        <v>78</v>
      </c>
      <c r="K179" s="68"/>
    </row>
    <row r="184" spans="1:15" x14ac:dyDescent="0.2">
      <c r="K184" s="68"/>
      <c r="O184" s="68"/>
    </row>
  </sheetData>
  <mergeCells count="428">
    <mergeCell ref="B31:O31"/>
    <mergeCell ref="B32:O32"/>
    <mergeCell ref="B33:O33"/>
    <mergeCell ref="B34:O34"/>
    <mergeCell ref="B35:O35"/>
    <mergeCell ref="B36:O36"/>
    <mergeCell ref="B37:O37"/>
    <mergeCell ref="B44:O44"/>
    <mergeCell ref="B38:O38"/>
    <mergeCell ref="B39:O39"/>
    <mergeCell ref="V149:X150"/>
    <mergeCell ref="N23:O23"/>
    <mergeCell ref="N24:O24"/>
    <mergeCell ref="G24:K24"/>
    <mergeCell ref="C146:D146"/>
    <mergeCell ref="L146:M146"/>
    <mergeCell ref="N146:O146"/>
    <mergeCell ref="L142:M142"/>
    <mergeCell ref="N142:O142"/>
    <mergeCell ref="C138:D138"/>
    <mergeCell ref="F138:J138"/>
    <mergeCell ref="L138:M138"/>
    <mergeCell ref="N138:O138"/>
    <mergeCell ref="B139:O139"/>
    <mergeCell ref="C140:D140"/>
    <mergeCell ref="F140:J140"/>
    <mergeCell ref="L140:M140"/>
    <mergeCell ref="N140:O140"/>
    <mergeCell ref="C136:D136"/>
    <mergeCell ref="B29:O29"/>
    <mergeCell ref="B30:O30"/>
    <mergeCell ref="B23:C23"/>
    <mergeCell ref="E23:F23"/>
    <mergeCell ref="G23:L23"/>
    <mergeCell ref="N20:O20"/>
    <mergeCell ref="C145:D145"/>
    <mergeCell ref="F145:J145"/>
    <mergeCell ref="L145:M145"/>
    <mergeCell ref="N145:O145"/>
    <mergeCell ref="C143:D143"/>
    <mergeCell ref="F143:J143"/>
    <mergeCell ref="L143:M143"/>
    <mergeCell ref="N143:O143"/>
    <mergeCell ref="C144:D144"/>
    <mergeCell ref="F144:J144"/>
    <mergeCell ref="L144:M144"/>
    <mergeCell ref="N144:O144"/>
    <mergeCell ref="C141:D141"/>
    <mergeCell ref="F141:J141"/>
    <mergeCell ref="L141:M141"/>
    <mergeCell ref="N141:O141"/>
    <mergeCell ref="C142:D142"/>
    <mergeCell ref="F142:J142"/>
    <mergeCell ref="B43:O43"/>
    <mergeCell ref="B42:O42"/>
    <mergeCell ref="L161:M161"/>
    <mergeCell ref="N161:O161"/>
    <mergeCell ref="N152:O152"/>
    <mergeCell ref="L150:M150"/>
    <mergeCell ref="L151:M151"/>
    <mergeCell ref="B24:C24"/>
    <mergeCell ref="E24:F24"/>
    <mergeCell ref="C99:D99"/>
    <mergeCell ref="C100:D100"/>
    <mergeCell ref="C101:D101"/>
    <mergeCell ref="L159:M159"/>
    <mergeCell ref="N159:O159"/>
    <mergeCell ref="L160:M160"/>
    <mergeCell ref="N160:O160"/>
    <mergeCell ref="N156:O156"/>
    <mergeCell ref="L154:M154"/>
    <mergeCell ref="L155:M155"/>
    <mergeCell ref="C153:D153"/>
    <mergeCell ref="F153:J153"/>
    <mergeCell ref="N153:O153"/>
    <mergeCell ref="L152:M152"/>
    <mergeCell ref="L153:M153"/>
    <mergeCell ref="C150:D150"/>
    <mergeCell ref="C152:D152"/>
    <mergeCell ref="B17:C17"/>
    <mergeCell ref="L17:M17"/>
    <mergeCell ref="L18:M18"/>
    <mergeCell ref="B21:C21"/>
    <mergeCell ref="E21:I21"/>
    <mergeCell ref="E18:I18"/>
    <mergeCell ref="B20:C20"/>
    <mergeCell ref="D20:K20"/>
    <mergeCell ref="D17:K17"/>
    <mergeCell ref="L20:M20"/>
    <mergeCell ref="L21:M21"/>
    <mergeCell ref="A174:D174"/>
    <mergeCell ref="A173:C173"/>
    <mergeCell ref="A172:D172"/>
    <mergeCell ref="A171:D171"/>
    <mergeCell ref="A170:D170"/>
    <mergeCell ref="C161:D161"/>
    <mergeCell ref="C151:D151"/>
    <mergeCell ref="C159:D159"/>
    <mergeCell ref="F159:J159"/>
    <mergeCell ref="C160:D160"/>
    <mergeCell ref="F160:J160"/>
    <mergeCell ref="C156:D156"/>
    <mergeCell ref="B157:O157"/>
    <mergeCell ref="F158:J158"/>
    <mergeCell ref="N158:O158"/>
    <mergeCell ref="L156:M156"/>
    <mergeCell ref="L158:M158"/>
    <mergeCell ref="C158:D158"/>
    <mergeCell ref="C154:D154"/>
    <mergeCell ref="F154:J154"/>
    <mergeCell ref="N154:O154"/>
    <mergeCell ref="C155:D155"/>
    <mergeCell ref="F155:J155"/>
    <mergeCell ref="N155:O155"/>
    <mergeCell ref="F152:J152"/>
    <mergeCell ref="F150:J150"/>
    <mergeCell ref="F151:J151"/>
    <mergeCell ref="C147:D147"/>
    <mergeCell ref="F147:J147"/>
    <mergeCell ref="F149:J149"/>
    <mergeCell ref="C149:D149"/>
    <mergeCell ref="B148:O148"/>
    <mergeCell ref="L147:M147"/>
    <mergeCell ref="N147:O147"/>
    <mergeCell ref="N149:O149"/>
    <mergeCell ref="N150:O150"/>
    <mergeCell ref="N151:O151"/>
    <mergeCell ref="L149:M149"/>
    <mergeCell ref="F136:J136"/>
    <mergeCell ref="L136:M136"/>
    <mergeCell ref="N136:O136"/>
    <mergeCell ref="C137:D137"/>
    <mergeCell ref="F137:J137"/>
    <mergeCell ref="L137:M137"/>
    <mergeCell ref="N137:O137"/>
    <mergeCell ref="C134:D134"/>
    <mergeCell ref="F134:J134"/>
    <mergeCell ref="L134:M134"/>
    <mergeCell ref="N134:O134"/>
    <mergeCell ref="C135:D135"/>
    <mergeCell ref="F135:J135"/>
    <mergeCell ref="L135:M135"/>
    <mergeCell ref="N135:O135"/>
    <mergeCell ref="C132:D132"/>
    <mergeCell ref="F132:J132"/>
    <mergeCell ref="L132:M132"/>
    <mergeCell ref="N132:O132"/>
    <mergeCell ref="C133:D133"/>
    <mergeCell ref="F133:J133"/>
    <mergeCell ref="L133:M133"/>
    <mergeCell ref="N133:O133"/>
    <mergeCell ref="C129:D129"/>
    <mergeCell ref="F129:J129"/>
    <mergeCell ref="L129:M129"/>
    <mergeCell ref="N129:O129"/>
    <mergeCell ref="C131:D131"/>
    <mergeCell ref="F131:J131"/>
    <mergeCell ref="L131:M131"/>
    <mergeCell ref="N131:O131"/>
    <mergeCell ref="C128:D128"/>
    <mergeCell ref="F128:J128"/>
    <mergeCell ref="L128:M128"/>
    <mergeCell ref="N128:O128"/>
    <mergeCell ref="C125:D125"/>
    <mergeCell ref="F125:J125"/>
    <mergeCell ref="L125:M125"/>
    <mergeCell ref="N125:O125"/>
    <mergeCell ref="C126:D126"/>
    <mergeCell ref="F126:J126"/>
    <mergeCell ref="L126:M126"/>
    <mergeCell ref="N126:O126"/>
    <mergeCell ref="C122:D122"/>
    <mergeCell ref="F122:J122"/>
    <mergeCell ref="L122:M122"/>
    <mergeCell ref="N122:O122"/>
    <mergeCell ref="B121:O121"/>
    <mergeCell ref="C127:D127"/>
    <mergeCell ref="F127:J127"/>
    <mergeCell ref="L127:M127"/>
    <mergeCell ref="N127:O127"/>
    <mergeCell ref="N106:O106"/>
    <mergeCell ref="F111:J111"/>
    <mergeCell ref="B112:O112"/>
    <mergeCell ref="C111:D111"/>
    <mergeCell ref="L110:M110"/>
    <mergeCell ref="N110:O110"/>
    <mergeCell ref="C109:D109"/>
    <mergeCell ref="L111:M111"/>
    <mergeCell ref="N109:O109"/>
    <mergeCell ref="C110:D110"/>
    <mergeCell ref="C108:D108"/>
    <mergeCell ref="L109:M109"/>
    <mergeCell ref="L108:M108"/>
    <mergeCell ref="C107:D107"/>
    <mergeCell ref="F107:J107"/>
    <mergeCell ref="C106:D106"/>
    <mergeCell ref="L106:M106"/>
    <mergeCell ref="L104:M104"/>
    <mergeCell ref="F106:J106"/>
    <mergeCell ref="F108:J108"/>
    <mergeCell ref="B103:O103"/>
    <mergeCell ref="K78:L78"/>
    <mergeCell ref="C79:F79"/>
    <mergeCell ref="I79:J79"/>
    <mergeCell ref="I78:J78"/>
    <mergeCell ref="G79:H79"/>
    <mergeCell ref="N107:O107"/>
    <mergeCell ref="F100:J100"/>
    <mergeCell ref="L98:M98"/>
    <mergeCell ref="N96:O96"/>
    <mergeCell ref="L97:M97"/>
    <mergeCell ref="L102:M102"/>
    <mergeCell ref="N97:O97"/>
    <mergeCell ref="K91:K92"/>
    <mergeCell ref="G86:H86"/>
    <mergeCell ref="L96:M96"/>
    <mergeCell ref="C96:D96"/>
    <mergeCell ref="N108:O108"/>
    <mergeCell ref="N104:O104"/>
    <mergeCell ref="F104:J104"/>
    <mergeCell ref="L107:M107"/>
    <mergeCell ref="C58:N58"/>
    <mergeCell ref="K74:L74"/>
    <mergeCell ref="K75:L75"/>
    <mergeCell ref="K72:L72"/>
    <mergeCell ref="L95:M95"/>
    <mergeCell ref="C65:N65"/>
    <mergeCell ref="C62:N62"/>
    <mergeCell ref="G85:H85"/>
    <mergeCell ref="G75:H75"/>
    <mergeCell ref="C80:F80"/>
    <mergeCell ref="C70:F70"/>
    <mergeCell ref="C91:D92"/>
    <mergeCell ref="K80:L80"/>
    <mergeCell ref="L93:M93"/>
    <mergeCell ref="E91:E92"/>
    <mergeCell ref="R170:T170"/>
    <mergeCell ref="O170:Q170"/>
    <mergeCell ref="G88:H88"/>
    <mergeCell ref="G77:H77"/>
    <mergeCell ref="F91:J92"/>
    <mergeCell ref="N98:O98"/>
    <mergeCell ref="N111:O111"/>
    <mergeCell ref="F102:J102"/>
    <mergeCell ref="L91:M92"/>
    <mergeCell ref="G80:H80"/>
    <mergeCell ref="F101:J101"/>
    <mergeCell ref="F109:J109"/>
    <mergeCell ref="I85:J85"/>
    <mergeCell ref="B85:F85"/>
    <mergeCell ref="B86:F86"/>
    <mergeCell ref="B87:F87"/>
    <mergeCell ref="I86:J86"/>
    <mergeCell ref="G87:H87"/>
    <mergeCell ref="I88:J88"/>
    <mergeCell ref="G78:H78"/>
    <mergeCell ref="C78:F78"/>
    <mergeCell ref="B94:O94"/>
    <mergeCell ref="B91:B92"/>
    <mergeCell ref="F105:J105"/>
    <mergeCell ref="S27:U27"/>
    <mergeCell ref="L27:N27"/>
    <mergeCell ref="O27:Q27"/>
    <mergeCell ref="I77:J77"/>
    <mergeCell ref="I70:J70"/>
    <mergeCell ref="C60:N60"/>
    <mergeCell ref="K71:L71"/>
    <mergeCell ref="G70:H70"/>
    <mergeCell ref="C59:N59"/>
    <mergeCell ref="K70:L70"/>
    <mergeCell ref="C75:F75"/>
    <mergeCell ref="K77:L77"/>
    <mergeCell ref="C77:F77"/>
    <mergeCell ref="H27:J27"/>
    <mergeCell ref="I71:J71"/>
    <mergeCell ref="C55:N55"/>
    <mergeCell ref="I72:J72"/>
    <mergeCell ref="K69:L69"/>
    <mergeCell ref="I69:J69"/>
    <mergeCell ref="C73:F73"/>
    <mergeCell ref="K73:L73"/>
    <mergeCell ref="B52:N52"/>
    <mergeCell ref="A47:N47"/>
    <mergeCell ref="G76:H76"/>
    <mergeCell ref="C113:D113"/>
    <mergeCell ref="L115:M115"/>
    <mergeCell ref="F166:J166"/>
    <mergeCell ref="L166:M166"/>
    <mergeCell ref="N166:O166"/>
    <mergeCell ref="L118:M118"/>
    <mergeCell ref="N118:O118"/>
    <mergeCell ref="C119:D119"/>
    <mergeCell ref="F119:J119"/>
    <mergeCell ref="L119:M119"/>
    <mergeCell ref="N119:O119"/>
    <mergeCell ref="C118:D118"/>
    <mergeCell ref="F118:J118"/>
    <mergeCell ref="L116:M116"/>
    <mergeCell ref="N116:O116"/>
    <mergeCell ref="C117:D117"/>
    <mergeCell ref="F117:J117"/>
    <mergeCell ref="N113:O113"/>
    <mergeCell ref="F114:J114"/>
    <mergeCell ref="N114:O114"/>
    <mergeCell ref="F115:J115"/>
    <mergeCell ref="N115:O115"/>
    <mergeCell ref="L113:M113"/>
    <mergeCell ref="L114:M114"/>
    <mergeCell ref="N165:O165"/>
    <mergeCell ref="C166:D166"/>
    <mergeCell ref="H171:J171"/>
    <mergeCell ref="H170:J170"/>
    <mergeCell ref="E171:G171"/>
    <mergeCell ref="B130:O130"/>
    <mergeCell ref="E170:G170"/>
    <mergeCell ref="C114:D114"/>
    <mergeCell ref="C115:D115"/>
    <mergeCell ref="L117:M117"/>
    <mergeCell ref="N117:O117"/>
    <mergeCell ref="C116:D116"/>
    <mergeCell ref="C123:D123"/>
    <mergeCell ref="F123:J123"/>
    <mergeCell ref="L123:M123"/>
    <mergeCell ref="N123:O123"/>
    <mergeCell ref="C124:D124"/>
    <mergeCell ref="F124:J124"/>
    <mergeCell ref="L124:M124"/>
    <mergeCell ref="N124:O124"/>
    <mergeCell ref="C120:D120"/>
    <mergeCell ref="F120:J120"/>
    <mergeCell ref="L120:M120"/>
    <mergeCell ref="N120:O120"/>
    <mergeCell ref="I73:J73"/>
    <mergeCell ref="C57:N57"/>
    <mergeCell ref="E175:G175"/>
    <mergeCell ref="H175:J175"/>
    <mergeCell ref="E174:G174"/>
    <mergeCell ref="H174:J174"/>
    <mergeCell ref="F110:J110"/>
    <mergeCell ref="F116:J116"/>
    <mergeCell ref="F161:J161"/>
    <mergeCell ref="F113:J113"/>
    <mergeCell ref="F146:J146"/>
    <mergeCell ref="F156:J156"/>
    <mergeCell ref="B162:O162"/>
    <mergeCell ref="C163:D163"/>
    <mergeCell ref="F163:J163"/>
    <mergeCell ref="L163:M163"/>
    <mergeCell ref="N163:O163"/>
    <mergeCell ref="C164:D164"/>
    <mergeCell ref="F164:J164"/>
    <mergeCell ref="L164:M164"/>
    <mergeCell ref="N164:O164"/>
    <mergeCell ref="C165:D165"/>
    <mergeCell ref="F165:J165"/>
    <mergeCell ref="L165:M165"/>
    <mergeCell ref="L100:M100"/>
    <mergeCell ref="N100:O100"/>
    <mergeCell ref="L101:M101"/>
    <mergeCell ref="C49:N49"/>
    <mergeCell ref="C63:N63"/>
    <mergeCell ref="C71:F71"/>
    <mergeCell ref="G71:H71"/>
    <mergeCell ref="G69:H69"/>
    <mergeCell ref="G72:H72"/>
    <mergeCell ref="C74:F74"/>
    <mergeCell ref="G74:H74"/>
    <mergeCell ref="I74:J74"/>
    <mergeCell ref="I76:J76"/>
    <mergeCell ref="C76:F76"/>
    <mergeCell ref="C69:F69"/>
    <mergeCell ref="C61:N61"/>
    <mergeCell ref="C72:F72"/>
    <mergeCell ref="C56:N56"/>
    <mergeCell ref="C95:D95"/>
    <mergeCell ref="C93:D93"/>
    <mergeCell ref="F93:J93"/>
    <mergeCell ref="C98:D98"/>
    <mergeCell ref="G73:H73"/>
    <mergeCell ref="I75:J75"/>
    <mergeCell ref="N17:O17"/>
    <mergeCell ref="K76:L76"/>
    <mergeCell ref="C105:D105"/>
    <mergeCell ref="C104:D104"/>
    <mergeCell ref="L99:M99"/>
    <mergeCell ref="N99:O99"/>
    <mergeCell ref="L105:M105"/>
    <mergeCell ref="N105:O105"/>
    <mergeCell ref="A91:A92"/>
    <mergeCell ref="I80:J80"/>
    <mergeCell ref="B88:F88"/>
    <mergeCell ref="I87:J87"/>
    <mergeCell ref="N101:O101"/>
    <mergeCell ref="F99:J99"/>
    <mergeCell ref="N91:O92"/>
    <mergeCell ref="F95:J95"/>
    <mergeCell ref="F96:J96"/>
    <mergeCell ref="N93:O93"/>
    <mergeCell ref="N95:O95"/>
    <mergeCell ref="N102:O102"/>
    <mergeCell ref="F97:J97"/>
    <mergeCell ref="F98:J98"/>
    <mergeCell ref="C97:D97"/>
    <mergeCell ref="C102:D102"/>
    <mergeCell ref="B40:O40"/>
    <mergeCell ref="B41:O41"/>
    <mergeCell ref="K1:O1"/>
    <mergeCell ref="K2:O2"/>
    <mergeCell ref="K3:O3"/>
    <mergeCell ref="K4:O4"/>
    <mergeCell ref="K5:O5"/>
    <mergeCell ref="K79:L79"/>
    <mergeCell ref="C50:N50"/>
    <mergeCell ref="A14:P14"/>
    <mergeCell ref="A15:P15"/>
    <mergeCell ref="N18:O18"/>
    <mergeCell ref="N21:O21"/>
    <mergeCell ref="K7:O7"/>
    <mergeCell ref="K8:O8"/>
    <mergeCell ref="A7:A8"/>
    <mergeCell ref="D7:D8"/>
    <mergeCell ref="F7:F8"/>
    <mergeCell ref="K9:O9"/>
    <mergeCell ref="K11:M11"/>
    <mergeCell ref="K10:O10"/>
    <mergeCell ref="B18:C18"/>
    <mergeCell ref="C64:N64"/>
    <mergeCell ref="B45:N45"/>
  </mergeCells>
  <phoneticPr fontId="0" type="noConversion"/>
  <printOptions horizontalCentered="1" verticalCentered="1"/>
  <pageMargins left="0.27" right="0" top="0" bottom="0" header="0" footer="0"/>
  <pageSetup paperSize="9" scale="68" fitToHeight="4" orientation="landscape" blackAndWhite="1" r:id="rId1"/>
  <headerFooter alignWithMargins="0"/>
  <rowBreaks count="6" manualBreakCount="6">
    <brk id="45" max="16383" man="1"/>
    <brk id="65" max="16383" man="1"/>
    <brk id="89" max="16383" man="1"/>
    <brk id="111" max="16383" man="1"/>
    <brk id="129" max="16383" man="1"/>
    <brk id="1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0813242</vt:lpstr>
      <vt:lpstr>'0813242'!Область_печати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U14</cp:lastModifiedBy>
  <cp:lastPrinted>2021-06-07T13:11:41Z</cp:lastPrinted>
  <dcterms:created xsi:type="dcterms:W3CDTF">1996-10-08T23:32:33Z</dcterms:created>
  <dcterms:modified xsi:type="dcterms:W3CDTF">2021-06-09T08:43:07Z</dcterms:modified>
</cp:coreProperties>
</file>