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вітень 1010" sheetId="41" r:id="rId1"/>
    <sheet name="Травень 1010" sheetId="19" r:id="rId2"/>
    <sheet name="Червень 1010" sheetId="43" r:id="rId3"/>
  </sheets>
  <definedNames>
    <definedName name="_xlnm.Print_Area" localSheetId="1">'Травень 1010'!$A$1:$H$201</definedName>
    <definedName name="_xlnm.Print_Area" localSheetId="2">'Червень 1010'!$A$1:$I$209</definedName>
  </definedNames>
  <calcPr calcId="124519"/>
</workbook>
</file>

<file path=xl/calcChain.xml><?xml version="1.0" encoding="utf-8"?>
<calcChain xmlns="http://schemas.openxmlformats.org/spreadsheetml/2006/main">
  <c r="G208" i="43"/>
  <c r="H207"/>
  <c r="H208" s="1"/>
  <c r="H206"/>
  <c r="H5"/>
  <c r="H4"/>
  <c r="H59"/>
  <c r="H58"/>
  <c r="H57"/>
  <c r="H56"/>
  <c r="H55"/>
  <c r="H54"/>
  <c r="H40"/>
  <c r="H187"/>
  <c r="H185"/>
  <c r="H53"/>
  <c r="H205"/>
  <c r="H188"/>
  <c r="H204" s="1"/>
  <c r="H169"/>
  <c r="H183" s="1"/>
  <c r="H167"/>
  <c r="G168"/>
  <c r="H166"/>
  <c r="H164"/>
  <c r="H165" s="1"/>
  <c r="H148"/>
  <c r="G146"/>
  <c r="G138"/>
  <c r="H139"/>
  <c r="H146" s="1"/>
  <c r="H131"/>
  <c r="H138" s="1"/>
  <c r="H118"/>
  <c r="H116"/>
  <c r="H117" s="1"/>
  <c r="G117"/>
  <c r="H93"/>
  <c r="G94"/>
  <c r="H87"/>
  <c r="H64"/>
  <c r="H51"/>
  <c r="G51"/>
  <c r="H49"/>
  <c r="H45"/>
  <c r="H22"/>
  <c r="H20"/>
  <c r="G21"/>
  <c r="H19"/>
  <c r="H17"/>
  <c r="G18"/>
  <c r="G204"/>
  <c r="G187"/>
  <c r="G185"/>
  <c r="G183"/>
  <c r="G165"/>
  <c r="G163"/>
  <c r="H147"/>
  <c r="G130"/>
  <c r="H129"/>
  <c r="H128"/>
  <c r="H127"/>
  <c r="H126"/>
  <c r="H125"/>
  <c r="H124"/>
  <c r="H123"/>
  <c r="H122"/>
  <c r="H121"/>
  <c r="H120"/>
  <c r="H119"/>
  <c r="H115"/>
  <c r="G114"/>
  <c r="H95"/>
  <c r="H114" s="1"/>
  <c r="H92"/>
  <c r="G91"/>
  <c r="H90"/>
  <c r="H91" s="1"/>
  <c r="G89"/>
  <c r="H88"/>
  <c r="H86"/>
  <c r="G85"/>
  <c r="H84"/>
  <c r="H83"/>
  <c r="H82"/>
  <c r="H81"/>
  <c r="H80"/>
  <c r="H79"/>
  <c r="H78"/>
  <c r="H77"/>
  <c r="H76"/>
  <c r="H75"/>
  <c r="H74"/>
  <c r="H73"/>
  <c r="H72"/>
  <c r="H71"/>
  <c r="H70"/>
  <c r="H69"/>
  <c r="G68"/>
  <c r="H67"/>
  <c r="H66"/>
  <c r="H65"/>
  <c r="H63"/>
  <c r="H62"/>
  <c r="H61"/>
  <c r="H60"/>
  <c r="G53"/>
  <c r="G48"/>
  <c r="H47"/>
  <c r="H46"/>
  <c r="H44"/>
  <c r="H43"/>
  <c r="H42"/>
  <c r="H41"/>
  <c r="H39"/>
  <c r="H38"/>
  <c r="H37"/>
  <c r="H36"/>
  <c r="H35"/>
  <c r="G34"/>
  <c r="H31"/>
  <c r="H30"/>
  <c r="H29"/>
  <c r="H28"/>
  <c r="H27"/>
  <c r="H26"/>
  <c r="H25"/>
  <c r="H24"/>
  <c r="H23"/>
  <c r="H16"/>
  <c r="G15"/>
  <c r="H3"/>
  <c r="H15" s="1"/>
  <c r="H94" l="1"/>
  <c r="H168"/>
  <c r="H18"/>
  <c r="G209"/>
  <c r="H163"/>
  <c r="H21"/>
  <c r="H89"/>
  <c r="H34"/>
  <c r="H68"/>
  <c r="H48"/>
  <c r="H85"/>
  <c r="H130"/>
  <c r="H209" s="1"/>
  <c r="H182" i="19"/>
  <c r="H198" s="1"/>
  <c r="H163"/>
  <c r="H177" s="1"/>
  <c r="H161"/>
  <c r="H162" s="1"/>
  <c r="H159"/>
  <c r="H160" s="1"/>
  <c r="H142"/>
  <c r="H158" s="1"/>
  <c r="H126"/>
  <c r="H141" s="1"/>
  <c r="H114"/>
  <c r="H115"/>
  <c r="H116"/>
  <c r="H117"/>
  <c r="H118"/>
  <c r="H119"/>
  <c r="H120"/>
  <c r="H121"/>
  <c r="H122"/>
  <c r="H123"/>
  <c r="H124"/>
  <c r="H113"/>
  <c r="H111"/>
  <c r="H112" s="1"/>
  <c r="H90"/>
  <c r="H91"/>
  <c r="H110" s="1"/>
  <c r="H89"/>
  <c r="H87"/>
  <c r="H88" s="1"/>
  <c r="G86"/>
  <c r="H84"/>
  <c r="H85"/>
  <c r="H83"/>
  <c r="H66"/>
  <c r="H61"/>
  <c r="H62"/>
  <c r="H63"/>
  <c r="H64"/>
  <c r="H86" l="1"/>
  <c r="H125"/>
  <c r="H60"/>
  <c r="H59"/>
  <c r="H58"/>
  <c r="H57"/>
  <c r="H56"/>
  <c r="H55"/>
  <c r="H54"/>
  <c r="H53"/>
  <c r="H52"/>
  <c r="H51"/>
  <c r="H34"/>
  <c r="H35"/>
  <c r="H36"/>
  <c r="H37"/>
  <c r="H38"/>
  <c r="H39"/>
  <c r="H40"/>
  <c r="H41"/>
  <c r="H42"/>
  <c r="H43"/>
  <c r="H44"/>
  <c r="H45"/>
  <c r="H33"/>
  <c r="H46" l="1"/>
  <c r="H65"/>
  <c r="H16" l="1"/>
  <c r="H17" s="1"/>
  <c r="H3"/>
  <c r="H15" s="1"/>
  <c r="G568" i="41" l="1"/>
  <c r="G566"/>
  <c r="G554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12"/>
  <c r="G213" s="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2"/>
  <c r="G176"/>
  <c r="G175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79"/>
  <c r="G53"/>
  <c r="G22"/>
  <c r="G569" l="1"/>
  <c r="G177"/>
  <c r="G273"/>
  <c r="G233"/>
  <c r="G459"/>
  <c r="G370"/>
  <c r="G332"/>
  <c r="G293"/>
  <c r="G419"/>
  <c r="G121"/>
  <c r="G253"/>
  <c r="G351"/>
  <c r="G399"/>
  <c r="G211"/>
  <c r="G313"/>
  <c r="G440"/>
  <c r="G460" l="1"/>
  <c r="G570" s="1"/>
  <c r="H29" i="19" l="1"/>
  <c r="H28"/>
  <c r="H27"/>
  <c r="H26"/>
  <c r="H25"/>
  <c r="H24"/>
  <c r="H23"/>
  <c r="H22"/>
  <c r="H21"/>
  <c r="H20"/>
  <c r="H32" l="1"/>
  <c r="G32"/>
  <c r="G19"/>
  <c r="G82" l="1"/>
  <c r="H81"/>
  <c r="H80"/>
  <c r="H67"/>
  <c r="H68"/>
  <c r="H69"/>
  <c r="H70"/>
  <c r="H71"/>
  <c r="H72"/>
  <c r="H73"/>
  <c r="H74"/>
  <c r="H75"/>
  <c r="H76"/>
  <c r="H77"/>
  <c r="H78"/>
  <c r="H79"/>
  <c r="H47"/>
  <c r="H82" l="1"/>
  <c r="H201" s="1"/>
  <c r="G200"/>
  <c r="G198"/>
  <c r="G181"/>
  <c r="G179"/>
  <c r="G177"/>
  <c r="G162"/>
  <c r="G160"/>
  <c r="G158"/>
  <c r="G141"/>
  <c r="G125"/>
  <c r="G112"/>
  <c r="G110"/>
  <c r="G90"/>
  <c r="G88"/>
  <c r="G65"/>
  <c r="G50"/>
  <c r="G48"/>
  <c r="G46"/>
  <c r="G17"/>
  <c r="G15"/>
  <c r="G201" l="1"/>
</calcChain>
</file>

<file path=xl/sharedStrings.xml><?xml version="1.0" encoding="utf-8"?>
<sst xmlns="http://schemas.openxmlformats.org/spreadsheetml/2006/main" count="1038" uniqueCount="188">
  <si>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</si>
  <si>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</si>
  <si>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</si>
  <si>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</si>
  <si>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</si>
  <si>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</si>
  <si>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</si>
  <si>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</si>
  <si>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</si>
  <si>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м²</t>
  </si>
  <si>
    <t>л</t>
  </si>
  <si>
    <t>КЗДО №190 КМР</t>
  </si>
  <si>
    <t>КЗДО КТ №194 КМР</t>
  </si>
  <si>
    <t>КЗДО №222 КМР</t>
  </si>
  <si>
    <t>КЗДО №14</t>
  </si>
  <si>
    <t>КЗДО №32</t>
  </si>
  <si>
    <t>КЗДО №42</t>
  </si>
  <si>
    <t>Моторне мастило для двотактових двигунів 2Т</t>
  </si>
  <si>
    <t>од.</t>
  </si>
  <si>
    <t>КЗДО №194</t>
  </si>
  <si>
    <t>Моторне мастило для двотактових двигунів STIHL</t>
  </si>
  <si>
    <t>КЗДО №197</t>
  </si>
  <si>
    <t>Олива (мастило для двотактних двигунів Vitals) 0,5 л</t>
  </si>
  <si>
    <t>КЗДО №202</t>
  </si>
  <si>
    <t>Перевірка</t>
  </si>
  <si>
    <t>КЗДО №234</t>
  </si>
  <si>
    <t>КЗДО №259</t>
  </si>
  <si>
    <t>КЗДО №300</t>
  </si>
  <si>
    <t>КЗДО №57</t>
  </si>
  <si>
    <t>КЗДО №30</t>
  </si>
  <si>
    <t>КЗДО №81</t>
  </si>
  <si>
    <t>КЗДО №89</t>
  </si>
  <si>
    <t>КЗДО №151</t>
  </si>
  <si>
    <t>КЗДО №156</t>
  </si>
  <si>
    <t>КЗДО №190</t>
  </si>
  <si>
    <t>КЗДО №191</t>
  </si>
  <si>
    <t>КЗДО №222</t>
  </si>
  <si>
    <t>КЗДО №249</t>
  </si>
  <si>
    <t>КЗДО №250</t>
  </si>
  <si>
    <t>КЗДО №254</t>
  </si>
  <si>
    <t>КЗДО №261</t>
  </si>
  <si>
    <t>КЗДО №264</t>
  </si>
  <si>
    <t>КЗДО №303</t>
  </si>
  <si>
    <t>Моторне мастило</t>
  </si>
  <si>
    <t>Мастило для газонокосарки</t>
  </si>
  <si>
    <t>набір</t>
  </si>
  <si>
    <t>Моторне мастило для двотактових двигунів</t>
  </si>
  <si>
    <t>Разом за лютий 0611070</t>
  </si>
  <si>
    <t>КЗПО ЦДЮТ "Сонях" КМР</t>
  </si>
  <si>
    <t>КЗПО "СЮТ Саксаганського району" КМР</t>
  </si>
  <si>
    <t>КЗПО "ЦТКЕУМ "Мандрівник" КМР</t>
  </si>
  <si>
    <t>к-т</t>
  </si>
  <si>
    <t>фахівець ЦБУО Ольга Ряба</t>
  </si>
  <si>
    <t>КЗДО  КТ №151 КМР</t>
  </si>
  <si>
    <t>КЗДО КТ №81 КМР</t>
  </si>
  <si>
    <t>КЗДО КТ №202 КМР</t>
  </si>
  <si>
    <t>Піна</t>
  </si>
  <si>
    <t>Блокнот "Благополуччя педагогів"</t>
  </si>
  <si>
    <t>Подушка Гуллівер різнокольорова sm-0485</t>
  </si>
  <si>
    <t>М'яке сидіння-подушка кругла Оксфорд sm-0921</t>
  </si>
  <si>
    <t>Сухий душ Д-48 sm-0579</t>
  </si>
  <si>
    <t>Сухий басейн Китеня (кутовий) sm-0556</t>
  </si>
  <si>
    <t>Акустичне лото</t>
  </si>
  <si>
    <t>Набір музичних інструментів 11 предметів</t>
  </si>
  <si>
    <t>Дартс на липучці</t>
  </si>
  <si>
    <t>М'яч для фітнесу Арахіс</t>
  </si>
  <si>
    <t>Намет ігровий дитячий 3в1 Malatec з тунелем</t>
  </si>
  <si>
    <t>Тактильна панель "велика"</t>
  </si>
  <si>
    <t>Килимок масажний з ефектом морської гальки</t>
  </si>
  <si>
    <t>Килимок масажний, 8 пазлівМікс</t>
  </si>
  <si>
    <t>Тактильний тренажер "Різнобарвні сліди Ніжки та Долоньки" (24 шт.)</t>
  </si>
  <si>
    <t>Круглий сенсорний лабіринт</t>
  </si>
  <si>
    <t>Обтяжена іграшка "Вуж"</t>
  </si>
  <si>
    <t>Батут для фітнеса 102 см</t>
  </si>
  <si>
    <t>Тактильні фігурки тварин sm-1219</t>
  </si>
  <si>
    <t>М’який модульний конструктор Піраміда sm-0417</t>
  </si>
  <si>
    <t>Кульки для сухого басейну 8 см (100 шт) sm-0220</t>
  </si>
  <si>
    <t xml:space="preserve">Гірка-гойдалка Веселка </t>
  </si>
  <si>
    <t>Балансир Лабіринт</t>
  </si>
  <si>
    <t>Роликова дошка «Прямокутник»</t>
  </si>
  <si>
    <t>Світловий стіл для гри з піском (стандарт)</t>
  </si>
  <si>
    <t>Комплект тактильних модулів на підлогу «Доріжка»</t>
  </si>
  <si>
    <t>Обтяжні сенсорні кульки (10 шт у наборі)</t>
  </si>
  <si>
    <t>Благодійні внески за квітень 2025  рік.</t>
  </si>
  <si>
    <t>КЗДО №57 КМР</t>
  </si>
  <si>
    <t>Чашки</t>
  </si>
  <si>
    <t>Кухонна мийка</t>
  </si>
  <si>
    <t>Водонагрівач</t>
  </si>
  <si>
    <t>Дитячі горшки</t>
  </si>
  <si>
    <t>Дитячі рушники</t>
  </si>
  <si>
    <t>Ляльковий будинок б/у</t>
  </si>
  <si>
    <t>Килим 5*4</t>
  </si>
  <si>
    <t>Дитяча кухня б/у</t>
  </si>
  <si>
    <t>Телевізор</t>
  </si>
  <si>
    <t>Обігрівач</t>
  </si>
  <si>
    <t>Портативна колонка</t>
  </si>
  <si>
    <t>Тюль</t>
  </si>
  <si>
    <t>Карниз</t>
  </si>
  <si>
    <t>Килимові доріжки</t>
  </si>
  <si>
    <t>Монітор НР</t>
  </si>
  <si>
    <t>Еластична панчоха для тіла, розмір XS</t>
  </si>
  <si>
    <t>Яйце-райце (розмір S)</t>
  </si>
  <si>
    <t>КЗДО  №89 КМР</t>
  </si>
  <si>
    <t>КЗДО КТ №90 КМР</t>
  </si>
  <si>
    <t>Бензин А-92</t>
  </si>
  <si>
    <t>Крісло-пуф, розмір М</t>
  </si>
  <si>
    <t>Подушка для підлоги, розмір 40*40*10см</t>
  </si>
  <si>
    <t>Стелаж, розмір: 178*178*30см. Кількість ящиків - 25 шт.</t>
  </si>
  <si>
    <t>Стіл кутовий офісний з трьома шухлядами та відкритим відділенням з полицею</t>
  </si>
  <si>
    <t>Дитяча лава для укриття зі спинкою, розмір: 120*32*30см</t>
  </si>
  <si>
    <t>Вішалка-стійка для одягу, розмір: 90*178*71 см</t>
  </si>
  <si>
    <t>Фліпчарт магнітно-маркерний на ніжках з полицею для маркерів, розмір: 70*100 см</t>
  </si>
  <si>
    <t>Коркова дошка, розмір: 100*200 см</t>
  </si>
  <si>
    <t>Крісло офісне, розмір: 50*44*68 см</t>
  </si>
  <si>
    <t>Подвійна шафа для офісу з врізаним замком, розмір: 70*200*40 см</t>
  </si>
  <si>
    <t>Односпальне ліжко, розмір: 195*85*50 см</t>
  </si>
  <si>
    <t>Кушетка медична з підголівником, розмір: 53*55*190 см</t>
  </si>
  <si>
    <t>Тримач для води на 4 пляшки, розмір: 30*100*35 см</t>
  </si>
  <si>
    <t>Магнітно-маркерний органайзер, розмір: 120*50*60 см</t>
  </si>
  <si>
    <t>Шафа дитяча 5-місна з дверима (хромовані труби), розмір: 155*55*156 см</t>
  </si>
  <si>
    <t>Комплект дитячих пуфів, розмір: 35*35*43 см</t>
  </si>
  <si>
    <t>Комплект столів, розмір: 56*40 см, висота 1-3</t>
  </si>
  <si>
    <t>Лампа настільна з акумулятором</t>
  </si>
  <si>
    <t>Роутер TP-LINK Archer C64</t>
  </si>
  <si>
    <t>Портативний проєктор, Wando Mini XS01, білий</t>
  </si>
  <si>
    <t>Мобільний проєкторний екран на тринозі</t>
  </si>
  <si>
    <t>Радіо приймач RX-608</t>
  </si>
  <si>
    <t>Рулонний проєкційний екран , 90 дюймів</t>
  </si>
  <si>
    <t>Контейнер для зберігання Master Box 32L з кришкою</t>
  </si>
  <si>
    <t xml:space="preserve">Wi-Fi  підсилювач TP-LINK RE200 </t>
  </si>
  <si>
    <t>Лужні батарейки (упаковка з 4 шт)</t>
  </si>
  <si>
    <t>Ваги електронні б/у</t>
  </si>
  <si>
    <t>Ківш (1л)</t>
  </si>
  <si>
    <t>Контейнер з кришкою з нержавіючої сталі (3л)</t>
  </si>
  <si>
    <t>Каструля з нержавіючої сталі (6,5л)</t>
  </si>
  <si>
    <t>Каструля з нержавіючої сталі (5л)</t>
  </si>
  <si>
    <t>Каструля з нержавіючої сталі (4л)</t>
  </si>
  <si>
    <t>Каструля з нержавіючої сталі (3л)</t>
  </si>
  <si>
    <t>Каструля з нержавіючої сталі (2л)</t>
  </si>
  <si>
    <t>Каструля з нержавіючої сталі (1,5л)</t>
  </si>
  <si>
    <t>Каструля з нержавіючої сталі (1л)</t>
  </si>
  <si>
    <t>Каструля з нержавіючої сталі (0,5л)</t>
  </si>
  <si>
    <t>Благодійні внески за травень 2025  рік.</t>
  </si>
  <si>
    <t>Разом за травень по 1010:</t>
  </si>
  <si>
    <t>Масло для двотактних двигунів OIL</t>
  </si>
  <si>
    <t>Масло для двотактних двигунів мініральне 1,2 л</t>
  </si>
  <si>
    <t>Підвіс-платформа</t>
  </si>
  <si>
    <t>Підвіс-гніздо</t>
  </si>
  <si>
    <t>Еластичні панчохи для тіла, розмір XXS</t>
  </si>
  <si>
    <t>Еластичні панчохи для тіла, розмір S</t>
  </si>
  <si>
    <t>М'яч Такане (пази-бол) середній</t>
  </si>
  <si>
    <t>Обтяжена сенсорна ковдра 100*150 см</t>
  </si>
  <si>
    <t>Обтяжена Птаха</t>
  </si>
  <si>
    <t>Обтяжений сенсорний жилет на 3-5 років</t>
  </si>
  <si>
    <t>Копіювальна панель "Далі"</t>
  </si>
  <si>
    <t>Ремонт приміщення найпростішого укриття</t>
  </si>
  <si>
    <t>посл</t>
  </si>
  <si>
    <t>Моторне мастило для двухтактних двигунів "МАСЛО 2Т" (0,4 л)</t>
  </si>
  <si>
    <t>Леска</t>
  </si>
  <si>
    <t xml:space="preserve">Моторне мастило </t>
  </si>
  <si>
    <t>Олива (мастило для двотактних двигунів Vitals) 0,2 л</t>
  </si>
  <si>
    <t>Мастило STIHL</t>
  </si>
  <si>
    <t>мл</t>
  </si>
  <si>
    <t>Моторне мастило для двухтактних двигунів "МАСЛО 2Т" (0,8 л)</t>
  </si>
  <si>
    <t>КЗДО №240</t>
  </si>
  <si>
    <t>Олива "SUPER OIL" для газонокосарки</t>
  </si>
  <si>
    <t>Олива для  двигунів Vitals</t>
  </si>
  <si>
    <t>Олива 2так. AL-KO 10W-40 (1бан-0,8л)</t>
  </si>
  <si>
    <t>бан</t>
  </si>
  <si>
    <t>Олива для двотактних бенз.двигунів ТЕХАС МОТО 1 л</t>
  </si>
  <si>
    <t>Благодійні внески за ЧЕРВЕНЬ 2025  рік.</t>
  </si>
  <si>
    <r>
      <t>Бронеплівка прозора на вікна, рулон 55,815м</t>
    </r>
    <r>
      <rPr>
        <sz val="11"/>
        <color theme="1"/>
        <rFont val="Calibri"/>
        <family val="2"/>
        <charset val="204"/>
      </rPr>
      <t>²</t>
    </r>
  </si>
  <si>
    <t>Моторна олива YUKO для газонокосарки</t>
  </si>
  <si>
    <t>Моторне мастило для двотактних двигунів  PROOIL 2Т</t>
  </si>
  <si>
    <t>Мастило для двотактних двигунів ОП</t>
  </si>
  <si>
    <r>
      <t>Бронеплівка прозора на вікна, рулон 46,36м</t>
    </r>
    <r>
      <rPr>
        <sz val="11"/>
        <color theme="1"/>
        <rFont val="Calibri"/>
        <family val="2"/>
        <charset val="204"/>
      </rPr>
      <t>²</t>
    </r>
  </si>
  <si>
    <t>Мастило для двухтактних двигунів (0,6 л)</t>
  </si>
  <si>
    <t xml:space="preserve">Моторне мастило для двухтактних двигунів </t>
  </si>
  <si>
    <t>Плита електрична ПЕД-6</t>
  </si>
  <si>
    <t>Олива для двотактних двигунів 500 мл</t>
  </si>
  <si>
    <t>Разом за червень по 1010:</t>
  </si>
  <si>
    <t>Лампа Медуза для сенсорного розвитку</t>
  </si>
  <si>
    <t>Рідкий килимок Монтессорі</t>
  </si>
  <si>
    <t>Скеледром Говерла</t>
  </si>
  <si>
    <t>Металеве кріплення до стелі</t>
  </si>
  <si>
    <t>Обтяжений Заєць-побігаєць</t>
  </si>
  <si>
    <t>Комплект речей першої необхідності</t>
  </si>
  <si>
    <t>Разом за квітеньпо КЗДО: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</si>
</sst>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9"/>
      <color theme="3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4" fontId="0" fillId="0" borderId="0" xfId="0" applyNumberFormat="1"/>
    <xf numFmtId="0" fontId="0" fillId="3" borderId="0" xfId="0" applyFill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4" fontId="3" fillId="3" borderId="1" xfId="0" applyNumberFormat="1" applyFont="1" applyFill="1" applyBorder="1"/>
    <xf numFmtId="0" fontId="3" fillId="3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3" fillId="3" borderId="0" xfId="0" applyFont="1" applyFill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/>
    <xf numFmtId="0" fontId="3" fillId="0" borderId="0" xfId="0" applyFont="1" applyAlignment="1">
      <alignment horizontal="center"/>
    </xf>
    <xf numFmtId="4" fontId="3" fillId="4" borderId="1" xfId="0" applyNumberFormat="1" applyFont="1" applyFill="1" applyBorder="1"/>
    <xf numFmtId="0" fontId="3" fillId="0" borderId="0" xfId="0" applyNumberFormat="1" applyFont="1" applyAlignment="1">
      <alignment horizontal="center"/>
    </xf>
    <xf numFmtId="4" fontId="5" fillId="3" borderId="1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" fillId="0" borderId="0" xfId="0" applyFont="1"/>
    <xf numFmtId="2" fontId="0" fillId="0" borderId="0" xfId="0" applyNumberFormat="1"/>
    <xf numFmtId="4" fontId="7" fillId="0" borderId="1" xfId="0" applyNumberFormat="1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9" fontId="0" fillId="0" borderId="0" xfId="0" applyNumberFormat="1"/>
    <xf numFmtId="4" fontId="3" fillId="6" borderId="1" xfId="0" applyNumberFormat="1" applyFont="1" applyFill="1" applyBorder="1"/>
    <xf numFmtId="0" fontId="5" fillId="0" borderId="0" xfId="0" applyFont="1" applyAlignment="1">
      <alignment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9" xfId="0" applyFont="1" applyBorder="1" applyAlignment="1">
      <alignment horizontal="center" wrapText="1"/>
    </xf>
    <xf numFmtId="0" fontId="5" fillId="0" borderId="9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3" fillId="0" borderId="10" xfId="0" applyFont="1" applyBorder="1"/>
    <xf numFmtId="0" fontId="3" fillId="0" borderId="10" xfId="0" applyNumberFormat="1" applyFont="1" applyBorder="1" applyAlignment="1">
      <alignment horizontal="center"/>
    </xf>
    <xf numFmtId="4" fontId="3" fillId="0" borderId="10" xfId="0" applyNumberFormat="1" applyFont="1" applyBorder="1"/>
    <xf numFmtId="0" fontId="5" fillId="0" borderId="9" xfId="0" applyFont="1" applyBorder="1" applyAlignment="1">
      <alignment horizontal="justify" vertical="top" wrapText="1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3" fillId="0" borderId="13" xfId="0" applyFont="1" applyBorder="1"/>
    <xf numFmtId="0" fontId="3" fillId="0" borderId="13" xfId="0" applyNumberFormat="1" applyFont="1" applyBorder="1" applyAlignment="1">
      <alignment horizontal="center"/>
    </xf>
    <xf numFmtId="0" fontId="5" fillId="0" borderId="11" xfId="0" applyFont="1" applyBorder="1" applyAlignment="1">
      <alignment wrapText="1"/>
    </xf>
    <xf numFmtId="0" fontId="3" fillId="0" borderId="9" xfId="0" applyFont="1" applyBorder="1"/>
    <xf numFmtId="0" fontId="3" fillId="0" borderId="9" xfId="0" applyNumberFormat="1" applyFont="1" applyBorder="1" applyAlignment="1">
      <alignment horizontal="center"/>
    </xf>
    <xf numFmtId="2" fontId="5" fillId="0" borderId="14" xfId="0" applyNumberFormat="1" applyFont="1" applyBorder="1" applyAlignment="1">
      <alignment horizontal="center" wrapText="1"/>
    </xf>
    <xf numFmtId="2" fontId="5" fillId="0" borderId="15" xfId="0" applyNumberFormat="1" applyFont="1" applyBorder="1" applyAlignment="1">
      <alignment horizontal="center" wrapText="1"/>
    </xf>
    <xf numFmtId="2" fontId="3" fillId="0" borderId="2" xfId="0" applyNumberFormat="1" applyFont="1" applyBorder="1"/>
    <xf numFmtId="0" fontId="5" fillId="0" borderId="16" xfId="0" applyFont="1" applyBorder="1" applyAlignment="1">
      <alignment horizontal="center" wrapText="1"/>
    </xf>
    <xf numFmtId="3" fontId="5" fillId="0" borderId="16" xfId="0" applyNumberFormat="1" applyFont="1" applyBorder="1" applyAlignment="1">
      <alignment horizontal="center" wrapText="1"/>
    </xf>
    <xf numFmtId="3" fontId="5" fillId="0" borderId="14" xfId="0" applyNumberFormat="1" applyFont="1" applyBorder="1" applyAlignment="1">
      <alignment horizontal="center" wrapText="1"/>
    </xf>
    <xf numFmtId="4" fontId="3" fillId="0" borderId="2" xfId="0" applyNumberFormat="1" applyFont="1" applyBorder="1"/>
    <xf numFmtId="0" fontId="5" fillId="0" borderId="17" xfId="0" applyFont="1" applyBorder="1" applyAlignment="1">
      <alignment horizontal="center" wrapText="1"/>
    </xf>
    <xf numFmtId="4" fontId="3" fillId="0" borderId="18" xfId="0" applyNumberFormat="1" applyFont="1" applyBorder="1"/>
    <xf numFmtId="4" fontId="3" fillId="0" borderId="16" xfId="0" applyNumberFormat="1" applyFont="1" applyBorder="1"/>
    <xf numFmtId="2" fontId="5" fillId="0" borderId="9" xfId="0" applyNumberFormat="1" applyFont="1" applyBorder="1" applyAlignment="1">
      <alignment horizontal="center" wrapText="1"/>
    </xf>
    <xf numFmtId="2" fontId="3" fillId="0" borderId="9" xfId="0" applyNumberFormat="1" applyFont="1" applyBorder="1"/>
    <xf numFmtId="2" fontId="10" fillId="0" borderId="9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3" fontId="5" fillId="0" borderId="19" xfId="0" applyNumberFormat="1" applyFont="1" applyBorder="1" applyAlignment="1">
      <alignment horizontal="center" wrapText="1"/>
    </xf>
    <xf numFmtId="2" fontId="5" fillId="0" borderId="1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 wrapText="1"/>
    </xf>
    <xf numFmtId="0" fontId="5" fillId="0" borderId="1" xfId="0" applyFont="1" applyBorder="1"/>
    <xf numFmtId="0" fontId="10" fillId="0" borderId="1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3" fillId="0" borderId="9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9" fillId="0" borderId="0" xfId="0" applyFont="1"/>
    <xf numFmtId="2" fontId="9" fillId="0" borderId="6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2" fontId="3" fillId="0" borderId="9" xfId="0" applyNumberFormat="1" applyFont="1" applyBorder="1" applyAlignment="1">
      <alignment horizontal="center" vertical="top"/>
    </xf>
    <xf numFmtId="2" fontId="3" fillId="0" borderId="7" xfId="0" applyNumberFormat="1" applyFont="1" applyBorder="1" applyAlignment="1">
      <alignment horizontal="center" vertical="top"/>
    </xf>
    <xf numFmtId="0" fontId="3" fillId="0" borderId="9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2" fontId="3" fillId="0" borderId="6" xfId="0" applyNumberFormat="1" applyFont="1" applyBorder="1" applyAlignment="1">
      <alignment horizontal="center" vertical="top"/>
    </xf>
    <xf numFmtId="2" fontId="3" fillId="0" borderId="8" xfId="0" applyNumberFormat="1" applyFont="1" applyBorder="1" applyAlignment="1">
      <alignment horizontal="center" vertical="top"/>
    </xf>
    <xf numFmtId="2" fontId="3" fillId="0" borderId="6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574"/>
  <sheetViews>
    <sheetView topLeftCell="A177" workbookViewId="0">
      <pane xSplit="8" topLeftCell="I1" activePane="topRight" state="frozen"/>
      <selection pane="topRight" activeCell="F572" sqref="F572"/>
    </sheetView>
  </sheetViews>
  <sheetFormatPr defaultRowHeight="15"/>
  <cols>
    <col min="1" max="1" width="4" customWidth="1"/>
    <col min="2" max="2" width="26.5703125" customWidth="1"/>
    <col min="3" max="3" width="50.42578125" customWidth="1"/>
    <col min="4" max="4" width="10" customWidth="1"/>
    <col min="5" max="5" width="6.7109375" customWidth="1"/>
    <col min="6" max="6" width="12.28515625" customWidth="1"/>
    <col min="7" max="7" width="15.140625" customWidth="1"/>
    <col min="12" max="12" width="11.42578125" bestFit="1" customWidth="1"/>
  </cols>
  <sheetData>
    <row r="1" spans="1:9" ht="18.75">
      <c r="A1" s="113" t="s">
        <v>83</v>
      </c>
      <c r="B1" s="113"/>
      <c r="C1" s="113"/>
      <c r="D1" s="113"/>
      <c r="E1" s="113"/>
      <c r="F1" s="113"/>
      <c r="G1" s="113"/>
    </row>
    <row r="2" spans="1:9" ht="30">
      <c r="A2" s="28" t="s">
        <v>0</v>
      </c>
      <c r="B2" s="30" t="s">
        <v>1</v>
      </c>
      <c r="C2" s="30" t="s">
        <v>2</v>
      </c>
      <c r="D2" s="30" t="s">
        <v>3</v>
      </c>
      <c r="E2" s="31" t="s">
        <v>4</v>
      </c>
      <c r="F2" s="32" t="s">
        <v>5</v>
      </c>
      <c r="G2" s="32" t="s">
        <v>6</v>
      </c>
      <c r="I2" s="34"/>
    </row>
    <row r="3" spans="1:9">
      <c r="A3" s="28"/>
      <c r="B3" s="118" t="s">
        <v>84</v>
      </c>
      <c r="C3" s="4" t="s">
        <v>57</v>
      </c>
      <c r="D3" s="4" t="s">
        <v>7</v>
      </c>
      <c r="E3" s="6">
        <v>17</v>
      </c>
      <c r="F3" s="7">
        <v>105</v>
      </c>
      <c r="G3" s="7">
        <v>1785</v>
      </c>
      <c r="I3" s="34"/>
    </row>
    <row r="4" spans="1:9">
      <c r="A4" s="28"/>
      <c r="B4" s="119"/>
      <c r="C4" s="37" t="s">
        <v>85</v>
      </c>
      <c r="D4" s="4" t="s">
        <v>7</v>
      </c>
      <c r="E4" s="31">
        <v>15</v>
      </c>
      <c r="F4" s="32">
        <v>41.25</v>
      </c>
      <c r="G4" s="32">
        <v>618.75</v>
      </c>
      <c r="I4" s="34"/>
    </row>
    <row r="5" spans="1:9">
      <c r="A5" s="28"/>
      <c r="B5" s="119"/>
      <c r="C5" s="37" t="s">
        <v>86</v>
      </c>
      <c r="D5" s="4" t="s">
        <v>7</v>
      </c>
      <c r="E5" s="31">
        <v>2</v>
      </c>
      <c r="F5" s="32">
        <v>600</v>
      </c>
      <c r="G5" s="32">
        <v>1200</v>
      </c>
      <c r="I5" s="34"/>
    </row>
    <row r="6" spans="1:9">
      <c r="A6" s="28"/>
      <c r="B6" s="119"/>
      <c r="C6" s="37" t="s">
        <v>87</v>
      </c>
      <c r="D6" s="4" t="s">
        <v>7</v>
      </c>
      <c r="E6" s="31">
        <v>1</v>
      </c>
      <c r="F6" s="32">
        <v>3300</v>
      </c>
      <c r="G6" s="32">
        <v>3300</v>
      </c>
      <c r="I6" s="34"/>
    </row>
    <row r="7" spans="1:9">
      <c r="A7" s="28"/>
      <c r="B7" s="119"/>
      <c r="C7" s="37" t="s">
        <v>88</v>
      </c>
      <c r="D7" s="4" t="s">
        <v>7</v>
      </c>
      <c r="E7" s="31">
        <v>18</v>
      </c>
      <c r="F7" s="32">
        <v>30</v>
      </c>
      <c r="G7" s="32">
        <v>540</v>
      </c>
      <c r="I7" s="34"/>
    </row>
    <row r="8" spans="1:9">
      <c r="A8" s="28"/>
      <c r="B8" s="119"/>
      <c r="C8" s="37" t="s">
        <v>89</v>
      </c>
      <c r="D8" s="4" t="s">
        <v>7</v>
      </c>
      <c r="E8" s="31">
        <v>35</v>
      </c>
      <c r="F8" s="32">
        <v>30</v>
      </c>
      <c r="G8" s="32">
        <v>1050</v>
      </c>
      <c r="I8" s="34"/>
    </row>
    <row r="9" spans="1:9">
      <c r="A9" s="28"/>
      <c r="B9" s="119"/>
      <c r="C9" s="37" t="s">
        <v>90</v>
      </c>
      <c r="D9" s="4" t="s">
        <v>7</v>
      </c>
      <c r="E9" s="31">
        <v>1</v>
      </c>
      <c r="F9" s="32">
        <v>200</v>
      </c>
      <c r="G9" s="32">
        <v>200</v>
      </c>
      <c r="I9" s="34"/>
    </row>
    <row r="10" spans="1:9">
      <c r="A10" s="28"/>
      <c r="B10" s="119"/>
      <c r="C10" s="37" t="s">
        <v>91</v>
      </c>
      <c r="D10" s="4" t="s">
        <v>7</v>
      </c>
      <c r="E10" s="31">
        <v>2</v>
      </c>
      <c r="F10" s="32">
        <v>5000</v>
      </c>
      <c r="G10" s="32">
        <v>10000</v>
      </c>
      <c r="I10" s="34"/>
    </row>
    <row r="11" spans="1:9">
      <c r="A11" s="28"/>
      <c r="B11" s="119"/>
      <c r="C11" s="37" t="s">
        <v>92</v>
      </c>
      <c r="D11" s="4" t="s">
        <v>7</v>
      </c>
      <c r="E11" s="31">
        <v>1</v>
      </c>
      <c r="F11" s="32">
        <v>200</v>
      </c>
      <c r="G11" s="32">
        <v>200</v>
      </c>
      <c r="I11" s="34"/>
    </row>
    <row r="12" spans="1:9">
      <c r="A12" s="28"/>
      <c r="B12" s="119"/>
      <c r="C12" s="37" t="s">
        <v>93</v>
      </c>
      <c r="D12" s="4" t="s">
        <v>7</v>
      </c>
      <c r="E12" s="31">
        <v>1</v>
      </c>
      <c r="F12" s="32">
        <v>6600</v>
      </c>
      <c r="G12" s="32">
        <v>6600</v>
      </c>
      <c r="I12" s="34"/>
    </row>
    <row r="13" spans="1:9">
      <c r="A13" s="28"/>
      <c r="B13" s="119"/>
      <c r="C13" s="37" t="s">
        <v>94</v>
      </c>
      <c r="D13" s="4" t="s">
        <v>7</v>
      </c>
      <c r="E13" s="31">
        <v>1</v>
      </c>
      <c r="F13" s="32">
        <v>2600</v>
      </c>
      <c r="G13" s="32">
        <v>2600</v>
      </c>
      <c r="I13" s="34"/>
    </row>
    <row r="14" spans="1:9">
      <c r="A14" s="28"/>
      <c r="B14" s="119"/>
      <c r="C14" s="37" t="s">
        <v>95</v>
      </c>
      <c r="D14" s="4" t="s">
        <v>7</v>
      </c>
      <c r="E14" s="31">
        <v>1</v>
      </c>
      <c r="F14" s="32">
        <v>1800</v>
      </c>
      <c r="G14" s="32">
        <v>1800</v>
      </c>
      <c r="I14" s="34"/>
    </row>
    <row r="15" spans="1:9">
      <c r="A15" s="28"/>
      <c r="B15" s="119"/>
      <c r="C15" s="37" t="s">
        <v>96</v>
      </c>
      <c r="D15" s="4" t="s">
        <v>7</v>
      </c>
      <c r="E15" s="31">
        <v>2</v>
      </c>
      <c r="F15" s="32">
        <v>800</v>
      </c>
      <c r="G15" s="32">
        <v>1600</v>
      </c>
      <c r="I15" s="34"/>
    </row>
    <row r="16" spans="1:9">
      <c r="A16" s="28"/>
      <c r="B16" s="119"/>
      <c r="C16" s="37" t="s">
        <v>97</v>
      </c>
      <c r="D16" s="4" t="s">
        <v>7</v>
      </c>
      <c r="E16" s="31">
        <v>7</v>
      </c>
      <c r="F16" s="32">
        <v>200</v>
      </c>
      <c r="G16" s="32">
        <v>1400</v>
      </c>
      <c r="I16" s="34"/>
    </row>
    <row r="17" spans="1:10">
      <c r="A17" s="28"/>
      <c r="B17" s="119"/>
      <c r="C17" s="37" t="s">
        <v>98</v>
      </c>
      <c r="D17" s="4" t="s">
        <v>7</v>
      </c>
      <c r="E17" s="31">
        <v>2</v>
      </c>
      <c r="F17" s="32">
        <v>600</v>
      </c>
      <c r="G17" s="32">
        <v>1200</v>
      </c>
      <c r="I17" s="34"/>
    </row>
    <row r="18" spans="1:10">
      <c r="A18" s="28"/>
      <c r="B18" s="120"/>
      <c r="C18" s="107" t="s">
        <v>99</v>
      </c>
      <c r="D18" s="4" t="s">
        <v>7</v>
      </c>
      <c r="E18" s="31">
        <v>1</v>
      </c>
      <c r="F18" s="32">
        <v>1200</v>
      </c>
      <c r="G18" s="32">
        <v>1200</v>
      </c>
      <c r="I18" s="34"/>
    </row>
    <row r="19" spans="1:10" hidden="1">
      <c r="A19" s="28"/>
      <c r="B19" s="30"/>
      <c r="C19" s="37"/>
      <c r="D19" s="30"/>
      <c r="E19" s="31"/>
      <c r="F19" s="32"/>
      <c r="G19" s="32"/>
      <c r="I19" s="34"/>
    </row>
    <row r="20" spans="1:10" hidden="1">
      <c r="A20" s="28"/>
      <c r="B20" s="30"/>
      <c r="C20" s="37"/>
      <c r="D20" s="30"/>
      <c r="E20" s="31"/>
      <c r="F20" s="32"/>
      <c r="G20" s="32"/>
      <c r="I20" s="34"/>
    </row>
    <row r="21" spans="1:10" hidden="1">
      <c r="A21" s="28"/>
      <c r="B21" s="30"/>
      <c r="C21" s="30"/>
      <c r="D21" s="30"/>
      <c r="E21" s="31"/>
      <c r="F21" s="32"/>
      <c r="G21" s="32"/>
      <c r="I21" s="34"/>
    </row>
    <row r="22" spans="1:10" ht="15.75" thickBot="1">
      <c r="A22" s="10"/>
      <c r="B22" s="11"/>
      <c r="C22" s="11" t="s">
        <v>8</v>
      </c>
      <c r="D22" s="11"/>
      <c r="E22" s="12"/>
      <c r="F22" s="13"/>
      <c r="G22" s="13">
        <f>SUM(G3:G21)</f>
        <v>35293.75</v>
      </c>
    </row>
    <row r="23" spans="1:10" ht="17.25" customHeight="1" thickBot="1">
      <c r="A23" s="5">
        <v>1</v>
      </c>
      <c r="B23" s="121" t="s">
        <v>54</v>
      </c>
      <c r="C23" s="86" t="s">
        <v>58</v>
      </c>
      <c r="D23" s="4" t="s">
        <v>7</v>
      </c>
      <c r="E23" s="88">
        <v>2</v>
      </c>
      <c r="F23" s="91">
        <v>1370</v>
      </c>
      <c r="G23" s="93">
        <v>2740</v>
      </c>
    </row>
    <row r="24" spans="1:10" ht="15.75" thickBot="1">
      <c r="A24" s="5">
        <v>2</v>
      </c>
      <c r="B24" s="122"/>
      <c r="C24" s="87" t="s">
        <v>59</v>
      </c>
      <c r="D24" s="4" t="s">
        <v>7</v>
      </c>
      <c r="E24" s="89">
        <v>5</v>
      </c>
      <c r="F24" s="92">
        <v>390</v>
      </c>
      <c r="G24" s="94">
        <v>1950</v>
      </c>
      <c r="J24" s="1"/>
    </row>
    <row r="25" spans="1:10" ht="15.75" thickBot="1">
      <c r="A25" s="5">
        <v>3</v>
      </c>
      <c r="B25" s="122"/>
      <c r="C25" s="87" t="s">
        <v>60</v>
      </c>
      <c r="D25" s="4" t="s">
        <v>7</v>
      </c>
      <c r="E25" s="89">
        <v>1</v>
      </c>
      <c r="F25" s="92">
        <v>2250</v>
      </c>
      <c r="G25" s="92">
        <v>2250</v>
      </c>
      <c r="J25" s="1"/>
    </row>
    <row r="26" spans="1:10" ht="47.25" customHeight="1" thickBot="1">
      <c r="A26" s="5">
        <v>4</v>
      </c>
      <c r="B26" s="122"/>
      <c r="C26" s="87" t="s">
        <v>61</v>
      </c>
      <c r="D26" s="4" t="s">
        <v>7</v>
      </c>
      <c r="E26" s="89">
        <v>1</v>
      </c>
      <c r="F26" s="92">
        <v>7950</v>
      </c>
      <c r="G26" s="92">
        <v>7950</v>
      </c>
      <c r="J26" s="1"/>
    </row>
    <row r="27" spans="1:10" ht="27.75" customHeight="1" thickBot="1">
      <c r="A27" s="5">
        <v>5</v>
      </c>
      <c r="B27" s="122"/>
      <c r="C27" s="86" t="s">
        <v>62</v>
      </c>
      <c r="D27" s="4" t="s">
        <v>7</v>
      </c>
      <c r="E27" s="88">
        <v>1</v>
      </c>
      <c r="F27" s="95">
        <v>433</v>
      </c>
      <c r="G27" s="95">
        <v>433</v>
      </c>
    </row>
    <row r="28" spans="1:10" ht="27.75" customHeight="1" thickBot="1">
      <c r="A28" s="5">
        <v>6</v>
      </c>
      <c r="B28" s="122"/>
      <c r="C28" s="87" t="s">
        <v>63</v>
      </c>
      <c r="D28" s="4" t="s">
        <v>7</v>
      </c>
      <c r="E28" s="89">
        <v>1</v>
      </c>
      <c r="F28" s="96">
        <v>2207</v>
      </c>
      <c r="G28" s="96">
        <v>2207</v>
      </c>
      <c r="J28" s="35"/>
    </row>
    <row r="29" spans="1:10" ht="15.75" thickBot="1">
      <c r="A29" s="5">
        <v>7</v>
      </c>
      <c r="B29" s="122"/>
      <c r="C29" s="87" t="s">
        <v>64</v>
      </c>
      <c r="D29" s="4" t="s">
        <v>7</v>
      </c>
      <c r="E29" s="89">
        <v>3</v>
      </c>
      <c r="F29" s="96">
        <v>306</v>
      </c>
      <c r="G29" s="96">
        <v>918</v>
      </c>
    </row>
    <row r="30" spans="1:10" ht="15.75" customHeight="1" thickBot="1">
      <c r="A30" s="5">
        <v>8</v>
      </c>
      <c r="B30" s="122"/>
      <c r="C30" s="87" t="s">
        <v>65</v>
      </c>
      <c r="D30" s="4" t="s">
        <v>7</v>
      </c>
      <c r="E30" s="89">
        <v>1</v>
      </c>
      <c r="F30" s="96">
        <v>888</v>
      </c>
      <c r="G30" s="96">
        <v>888</v>
      </c>
    </row>
    <row r="31" spans="1:10" ht="15.75" thickBot="1">
      <c r="A31" s="5">
        <v>9</v>
      </c>
      <c r="B31" s="122"/>
      <c r="C31" s="87" t="s">
        <v>66</v>
      </c>
      <c r="D31" s="4" t="s">
        <v>7</v>
      </c>
      <c r="E31" s="89">
        <v>1</v>
      </c>
      <c r="F31" s="96">
        <v>1426</v>
      </c>
      <c r="G31" s="96">
        <v>1426</v>
      </c>
    </row>
    <row r="32" spans="1:10" ht="15.75" thickBot="1">
      <c r="A32" s="5">
        <v>10</v>
      </c>
      <c r="B32" s="122"/>
      <c r="C32" s="86" t="s">
        <v>67</v>
      </c>
      <c r="D32" s="4" t="s">
        <v>7</v>
      </c>
      <c r="E32" s="88">
        <v>1</v>
      </c>
      <c r="F32" s="95">
        <v>5402</v>
      </c>
      <c r="G32" s="95">
        <v>5402</v>
      </c>
    </row>
    <row r="33" spans="1:7" ht="15.75" thickBot="1">
      <c r="A33" s="5">
        <v>11</v>
      </c>
      <c r="B33" s="122"/>
      <c r="C33" s="87" t="s">
        <v>68</v>
      </c>
      <c r="D33" s="4" t="s">
        <v>7</v>
      </c>
      <c r="E33" s="89">
        <v>1</v>
      </c>
      <c r="F33" s="96">
        <v>1873</v>
      </c>
      <c r="G33" s="96">
        <v>1873</v>
      </c>
    </row>
    <row r="34" spans="1:7" ht="15.75" thickBot="1">
      <c r="A34" s="5">
        <v>12</v>
      </c>
      <c r="B34" s="122"/>
      <c r="C34" s="87" t="s">
        <v>69</v>
      </c>
      <c r="D34" s="4" t="s">
        <v>7</v>
      </c>
      <c r="E34" s="89">
        <v>2</v>
      </c>
      <c r="F34" s="96">
        <v>1912</v>
      </c>
      <c r="G34" s="96">
        <v>3824</v>
      </c>
    </row>
    <row r="35" spans="1:7" ht="30.75" thickBot="1">
      <c r="A35" s="5">
        <v>13</v>
      </c>
      <c r="B35" s="122"/>
      <c r="C35" s="87" t="s">
        <v>70</v>
      </c>
      <c r="D35" s="4" t="s">
        <v>7</v>
      </c>
      <c r="E35" s="89">
        <v>1</v>
      </c>
      <c r="F35" s="96">
        <v>1569</v>
      </c>
      <c r="G35" s="96">
        <v>1569</v>
      </c>
    </row>
    <row r="36" spans="1:7" ht="15.75" thickBot="1">
      <c r="A36" s="5"/>
      <c r="B36" s="122"/>
      <c r="C36" s="90" t="s">
        <v>71</v>
      </c>
      <c r="D36" s="4" t="s">
        <v>7</v>
      </c>
      <c r="E36" s="88">
        <v>2</v>
      </c>
      <c r="F36" s="103">
        <v>280</v>
      </c>
      <c r="G36" s="96">
        <v>560</v>
      </c>
    </row>
    <row r="37" spans="1:7" ht="15.75" thickBot="1">
      <c r="A37" s="5"/>
      <c r="B37" s="122"/>
      <c r="C37" s="97" t="s">
        <v>101</v>
      </c>
      <c r="D37" s="4" t="s">
        <v>7</v>
      </c>
      <c r="E37" s="88">
        <v>1</v>
      </c>
      <c r="F37" s="103">
        <v>1670</v>
      </c>
      <c r="G37" s="103">
        <v>1670</v>
      </c>
    </row>
    <row r="38" spans="1:7" ht="15.75" thickBot="1">
      <c r="A38" s="5"/>
      <c r="B38" s="122"/>
      <c r="C38" s="97" t="s">
        <v>72</v>
      </c>
      <c r="D38" s="4" t="s">
        <v>7</v>
      </c>
      <c r="E38" s="89">
        <v>1</v>
      </c>
      <c r="F38" s="104">
        <v>620</v>
      </c>
      <c r="G38" s="104">
        <v>620</v>
      </c>
    </row>
    <row r="39" spans="1:7" ht="15.75" thickBot="1">
      <c r="A39" s="5"/>
      <c r="B39" s="122"/>
      <c r="C39" s="98" t="s">
        <v>100</v>
      </c>
      <c r="D39" s="4"/>
      <c r="E39" s="89">
        <v>1</v>
      </c>
      <c r="F39" s="104">
        <v>590</v>
      </c>
      <c r="G39" s="104">
        <v>590</v>
      </c>
    </row>
    <row r="40" spans="1:7" ht="15.75" thickBot="1">
      <c r="A40" s="5"/>
      <c r="B40" s="122"/>
      <c r="C40" s="86" t="s">
        <v>73</v>
      </c>
      <c r="D40" s="4" t="s">
        <v>7</v>
      </c>
      <c r="E40" s="88">
        <v>1</v>
      </c>
      <c r="F40" s="105">
        <v>2300</v>
      </c>
      <c r="G40" s="105">
        <v>2300</v>
      </c>
    </row>
    <row r="41" spans="1:7" ht="15.75" thickBot="1">
      <c r="A41" s="5"/>
      <c r="B41" s="122"/>
      <c r="C41" s="87" t="s">
        <v>74</v>
      </c>
      <c r="D41" s="4" t="s">
        <v>7</v>
      </c>
      <c r="E41" s="89">
        <v>1</v>
      </c>
      <c r="F41" s="106">
        <v>1950</v>
      </c>
      <c r="G41" s="106">
        <v>1950</v>
      </c>
    </row>
    <row r="42" spans="1:7" ht="15.75" thickBot="1">
      <c r="A42" s="5"/>
      <c r="B42" s="122"/>
      <c r="C42" s="87" t="s">
        <v>75</v>
      </c>
      <c r="D42" s="4" t="s">
        <v>7</v>
      </c>
      <c r="E42" s="89">
        <v>1</v>
      </c>
      <c r="F42" s="106">
        <v>2500</v>
      </c>
      <c r="G42" s="106">
        <v>2500</v>
      </c>
    </row>
    <row r="43" spans="1:7" ht="15.75" thickBot="1">
      <c r="A43" s="5"/>
      <c r="B43" s="122"/>
      <c r="C43" s="87" t="s">
        <v>76</v>
      </c>
      <c r="D43" s="4" t="s">
        <v>7</v>
      </c>
      <c r="E43" s="89">
        <v>2</v>
      </c>
      <c r="F43" s="106">
        <v>550</v>
      </c>
      <c r="G43" s="106">
        <v>1100</v>
      </c>
    </row>
    <row r="44" spans="1:7" ht="15.75" thickBot="1">
      <c r="A44" s="5"/>
      <c r="B44" s="122"/>
      <c r="C44" s="99" t="s">
        <v>77</v>
      </c>
      <c r="D44" s="4" t="s">
        <v>7</v>
      </c>
      <c r="E44" s="88">
        <v>1</v>
      </c>
      <c r="F44" s="103">
        <v>5918</v>
      </c>
      <c r="G44" s="103">
        <v>5918</v>
      </c>
    </row>
    <row r="45" spans="1:7" ht="15.75" thickBot="1">
      <c r="A45" s="5"/>
      <c r="B45" s="122"/>
      <c r="C45" s="100" t="s">
        <v>78</v>
      </c>
      <c r="D45" s="4" t="s">
        <v>7</v>
      </c>
      <c r="E45" s="89">
        <v>1</v>
      </c>
      <c r="F45" s="104">
        <v>2152</v>
      </c>
      <c r="G45" s="104">
        <v>2152</v>
      </c>
    </row>
    <row r="46" spans="1:7" ht="15.75" thickBot="1">
      <c r="A46" s="5"/>
      <c r="B46" s="122"/>
      <c r="C46" s="100" t="s">
        <v>79</v>
      </c>
      <c r="D46" s="4" t="s">
        <v>7</v>
      </c>
      <c r="E46" s="89">
        <v>1</v>
      </c>
      <c r="F46" s="104">
        <v>3140</v>
      </c>
      <c r="G46" s="104">
        <v>3140</v>
      </c>
    </row>
    <row r="47" spans="1:7" ht="15.75" thickBot="1">
      <c r="A47" s="5">
        <v>14</v>
      </c>
      <c r="B47" s="122"/>
      <c r="C47" s="101" t="s">
        <v>80</v>
      </c>
      <c r="D47" s="4" t="s">
        <v>7</v>
      </c>
      <c r="E47" s="88">
        <v>1</v>
      </c>
      <c r="F47" s="103">
        <v>6847</v>
      </c>
      <c r="G47" s="103">
        <v>6847</v>
      </c>
    </row>
    <row r="48" spans="1:7" ht="15.75" thickBot="1">
      <c r="A48" s="5">
        <v>15</v>
      </c>
      <c r="B48" s="123"/>
      <c r="C48" s="102" t="s">
        <v>81</v>
      </c>
      <c r="D48" s="4" t="s">
        <v>7</v>
      </c>
      <c r="E48" s="89">
        <v>1</v>
      </c>
      <c r="F48" s="104">
        <v>15947</v>
      </c>
      <c r="G48" s="104">
        <v>15947</v>
      </c>
    </row>
    <row r="49" spans="1:7" hidden="1">
      <c r="A49" s="5">
        <v>16</v>
      </c>
      <c r="B49" s="4"/>
      <c r="C49" s="4"/>
      <c r="D49" s="4" t="s">
        <v>7</v>
      </c>
      <c r="E49" s="6"/>
      <c r="F49" s="7"/>
      <c r="G49" s="7"/>
    </row>
    <row r="50" spans="1:7" hidden="1">
      <c r="A50" s="5">
        <v>17</v>
      </c>
      <c r="B50" s="4"/>
      <c r="C50" s="4"/>
      <c r="D50" s="4" t="s">
        <v>7</v>
      </c>
      <c r="E50" s="6"/>
      <c r="F50" s="7"/>
      <c r="G50" s="7"/>
    </row>
    <row r="51" spans="1:7" hidden="1">
      <c r="A51" s="5">
        <v>18</v>
      </c>
      <c r="B51" s="4"/>
      <c r="C51" s="4"/>
      <c r="D51" s="4" t="s">
        <v>7</v>
      </c>
      <c r="E51" s="6"/>
      <c r="F51" s="7"/>
      <c r="G51" s="7"/>
    </row>
    <row r="52" spans="1:7" hidden="1">
      <c r="A52" s="5">
        <v>19</v>
      </c>
      <c r="B52" s="4"/>
      <c r="C52" s="4"/>
      <c r="D52" s="4" t="s">
        <v>7</v>
      </c>
      <c r="E52" s="6"/>
      <c r="F52" s="7"/>
      <c r="G52" s="7"/>
    </row>
    <row r="53" spans="1:7">
      <c r="A53" s="10"/>
      <c r="B53" s="11"/>
      <c r="C53" s="11" t="s">
        <v>8</v>
      </c>
      <c r="D53" s="11"/>
      <c r="E53" s="12"/>
      <c r="F53" s="13"/>
      <c r="G53" s="13">
        <f>SUM(G23:G52)</f>
        <v>78724</v>
      </c>
    </row>
    <row r="54" spans="1:7" s="2" customFormat="1" ht="21" customHeight="1">
      <c r="A54" s="14">
        <v>1</v>
      </c>
      <c r="B54" s="15" t="s">
        <v>102</v>
      </c>
      <c r="C54" s="4" t="s">
        <v>57</v>
      </c>
      <c r="D54" s="4" t="s">
        <v>7</v>
      </c>
      <c r="E54" s="6">
        <v>15</v>
      </c>
      <c r="F54" s="7">
        <v>105</v>
      </c>
      <c r="G54" s="7">
        <v>1575</v>
      </c>
    </row>
    <row r="55" spans="1:7" s="2" customFormat="1" ht="21" hidden="1" customHeight="1">
      <c r="A55" s="14"/>
      <c r="B55" s="15"/>
      <c r="C55" s="8"/>
      <c r="D55" s="4" t="s">
        <v>7</v>
      </c>
      <c r="E55" s="6"/>
      <c r="F55" s="7"/>
      <c r="G55" s="7"/>
    </row>
    <row r="56" spans="1:7" s="2" customFormat="1" ht="21" hidden="1" customHeight="1">
      <c r="A56" s="14"/>
      <c r="B56" s="15"/>
      <c r="C56" s="8"/>
      <c r="D56" s="4" t="s">
        <v>7</v>
      </c>
      <c r="E56" s="6"/>
      <c r="F56" s="7"/>
      <c r="G56" s="7"/>
    </row>
    <row r="57" spans="1:7" s="2" customFormat="1" ht="21" hidden="1" customHeight="1">
      <c r="A57" s="14"/>
      <c r="B57" s="15"/>
      <c r="C57" s="8"/>
      <c r="D57" s="4" t="s">
        <v>7</v>
      </c>
      <c r="E57" s="6"/>
      <c r="F57" s="7"/>
      <c r="G57" s="7"/>
    </row>
    <row r="58" spans="1:7" s="2" customFormat="1" ht="21" hidden="1" customHeight="1">
      <c r="A58" s="14"/>
      <c r="B58" s="15"/>
      <c r="C58" s="15"/>
      <c r="D58" s="4" t="s">
        <v>7</v>
      </c>
      <c r="E58" s="17"/>
      <c r="F58" s="7"/>
      <c r="G58" s="7"/>
    </row>
    <row r="59" spans="1:7" s="2" customFormat="1" ht="21" hidden="1" customHeight="1">
      <c r="A59" s="14"/>
      <c r="B59" s="15"/>
      <c r="C59" s="15"/>
      <c r="D59" s="4" t="s">
        <v>7</v>
      </c>
      <c r="E59" s="17"/>
      <c r="F59" s="7"/>
      <c r="G59" s="7"/>
    </row>
    <row r="60" spans="1:7" s="2" customFormat="1" ht="21" hidden="1" customHeight="1">
      <c r="A60" s="14">
        <v>2</v>
      </c>
      <c r="B60" s="15"/>
      <c r="C60" s="8"/>
      <c r="D60" s="4" t="s">
        <v>7</v>
      </c>
      <c r="E60" s="6"/>
      <c r="F60" s="7"/>
      <c r="G60" s="7"/>
    </row>
    <row r="61" spans="1:7" s="2" customFormat="1" ht="21" hidden="1" customHeight="1">
      <c r="A61" s="14">
        <v>3</v>
      </c>
      <c r="B61" s="15"/>
      <c r="C61" s="4"/>
      <c r="D61" s="4" t="s">
        <v>7</v>
      </c>
      <c r="E61" s="6"/>
      <c r="F61" s="7"/>
      <c r="G61" s="7"/>
    </row>
    <row r="62" spans="1:7" s="2" customFormat="1" ht="21" hidden="1" customHeight="1">
      <c r="A62" s="14">
        <v>4</v>
      </c>
      <c r="B62" s="15"/>
      <c r="C62" s="8"/>
      <c r="D62" s="4" t="s">
        <v>7</v>
      </c>
      <c r="E62" s="6"/>
      <c r="F62" s="6"/>
      <c r="G62" s="7"/>
    </row>
    <row r="63" spans="1:7" s="2" customFormat="1" ht="21" hidden="1" customHeight="1">
      <c r="A63" s="14">
        <v>5</v>
      </c>
      <c r="B63" s="15"/>
      <c r="C63" s="8"/>
      <c r="D63" s="4" t="s">
        <v>7</v>
      </c>
      <c r="E63" s="6"/>
      <c r="F63" s="7"/>
      <c r="G63" s="7"/>
    </row>
    <row r="64" spans="1:7" s="2" customFormat="1" ht="21" hidden="1" customHeight="1">
      <c r="A64" s="14">
        <v>6</v>
      </c>
      <c r="B64" s="15"/>
      <c r="C64" s="8"/>
      <c r="D64" s="4" t="s">
        <v>7</v>
      </c>
      <c r="E64" s="6"/>
      <c r="F64" s="7"/>
      <c r="G64" s="7"/>
    </row>
    <row r="65" spans="1:7" s="2" customFormat="1" ht="21" hidden="1" customHeight="1">
      <c r="A65" s="14">
        <v>7</v>
      </c>
      <c r="B65" s="15"/>
      <c r="C65" s="4"/>
      <c r="D65" s="4" t="s">
        <v>7</v>
      </c>
      <c r="E65" s="6"/>
      <c r="F65" s="7"/>
      <c r="G65" s="7"/>
    </row>
    <row r="66" spans="1:7" s="2" customFormat="1" ht="21" hidden="1" customHeight="1">
      <c r="A66" s="14">
        <v>8</v>
      </c>
      <c r="B66" s="15"/>
      <c r="C66" s="4"/>
      <c r="D66" s="4" t="s">
        <v>7</v>
      </c>
      <c r="E66" s="6"/>
      <c r="F66" s="7"/>
      <c r="G66" s="7"/>
    </row>
    <row r="67" spans="1:7" s="2" customFormat="1" ht="21" hidden="1" customHeight="1">
      <c r="A67" s="33">
        <v>9</v>
      </c>
      <c r="B67" s="15"/>
      <c r="C67" s="4"/>
      <c r="D67" s="4" t="s">
        <v>7</v>
      </c>
      <c r="E67" s="6"/>
      <c r="F67" s="7"/>
      <c r="G67" s="7"/>
    </row>
    <row r="68" spans="1:7" s="2" customFormat="1" ht="21" hidden="1" customHeight="1">
      <c r="A68" s="14">
        <v>10</v>
      </c>
      <c r="B68" s="15"/>
      <c r="C68" s="4"/>
      <c r="D68" s="4" t="s">
        <v>7</v>
      </c>
      <c r="E68" s="6"/>
      <c r="F68" s="7"/>
      <c r="G68" s="7"/>
    </row>
    <row r="69" spans="1:7" s="2" customFormat="1" ht="21" hidden="1" customHeight="1">
      <c r="A69" s="14">
        <v>11</v>
      </c>
      <c r="B69" s="15"/>
      <c r="C69" s="4"/>
      <c r="D69" s="4" t="s">
        <v>7</v>
      </c>
      <c r="E69" s="6"/>
      <c r="F69" s="7"/>
      <c r="G69" s="7"/>
    </row>
    <row r="70" spans="1:7" s="2" customFormat="1" ht="21" hidden="1" customHeight="1">
      <c r="A70" s="14">
        <v>12</v>
      </c>
      <c r="B70" s="15"/>
      <c r="C70" s="4"/>
      <c r="D70" s="4" t="s">
        <v>7</v>
      </c>
      <c r="E70" s="6"/>
      <c r="F70" s="7"/>
      <c r="G70" s="7"/>
    </row>
    <row r="71" spans="1:7" s="2" customFormat="1" ht="21" hidden="1" customHeight="1">
      <c r="A71" s="14">
        <v>13</v>
      </c>
      <c r="B71" s="15"/>
      <c r="C71" s="4"/>
      <c r="D71" s="4" t="s">
        <v>7</v>
      </c>
      <c r="E71" s="6"/>
      <c r="F71" s="7"/>
      <c r="G71" s="7"/>
    </row>
    <row r="72" spans="1:7" s="2" customFormat="1" ht="21" hidden="1" customHeight="1">
      <c r="A72" s="14">
        <v>14</v>
      </c>
      <c r="B72" s="15"/>
      <c r="C72" s="29"/>
      <c r="D72" s="4" t="s">
        <v>7</v>
      </c>
      <c r="E72" s="6"/>
      <c r="F72" s="7"/>
      <c r="G72" s="7"/>
    </row>
    <row r="73" spans="1:7" s="2" customFormat="1" ht="21" hidden="1" customHeight="1">
      <c r="A73" s="14">
        <v>15</v>
      </c>
      <c r="B73" s="15"/>
      <c r="C73" s="4"/>
      <c r="D73" s="4" t="s">
        <v>7</v>
      </c>
      <c r="E73" s="6"/>
      <c r="F73" s="7"/>
      <c r="G73" s="7"/>
    </row>
    <row r="74" spans="1:7" s="2" customFormat="1" ht="21" hidden="1" customHeight="1">
      <c r="A74" s="14">
        <v>16</v>
      </c>
      <c r="B74" s="15"/>
      <c r="C74" s="4"/>
      <c r="D74" s="4" t="s">
        <v>7</v>
      </c>
      <c r="E74" s="6"/>
      <c r="F74" s="7"/>
      <c r="G74" s="7"/>
    </row>
    <row r="75" spans="1:7" s="2" customFormat="1" ht="21" hidden="1" customHeight="1">
      <c r="A75" s="14">
        <v>17</v>
      </c>
      <c r="B75" s="15"/>
      <c r="C75" s="4"/>
      <c r="D75" s="4" t="s">
        <v>7</v>
      </c>
      <c r="E75" s="6"/>
      <c r="F75" s="7"/>
      <c r="G75" s="7"/>
    </row>
    <row r="76" spans="1:7" s="2" customFormat="1" ht="21" hidden="1" customHeight="1">
      <c r="A76" s="14">
        <v>18</v>
      </c>
      <c r="B76" s="15"/>
      <c r="C76" s="4"/>
      <c r="D76" s="4" t="s">
        <v>7</v>
      </c>
      <c r="E76" s="6"/>
      <c r="F76" s="7"/>
      <c r="G76" s="7"/>
    </row>
    <row r="77" spans="1:7" s="2" customFormat="1" ht="21" hidden="1" customHeight="1">
      <c r="A77" s="14">
        <v>19</v>
      </c>
      <c r="B77" s="15"/>
      <c r="C77" s="4"/>
      <c r="D77" s="4" t="s">
        <v>7</v>
      </c>
      <c r="E77" s="6"/>
      <c r="F77" s="7"/>
      <c r="G77" s="7"/>
    </row>
    <row r="78" spans="1:7" s="2" customFormat="1" ht="21" hidden="1" customHeight="1">
      <c r="A78" s="14">
        <v>20</v>
      </c>
      <c r="B78" s="15"/>
      <c r="C78" s="8"/>
      <c r="D78" s="4" t="s">
        <v>7</v>
      </c>
      <c r="E78" s="6"/>
      <c r="F78" s="7"/>
      <c r="G78" s="7"/>
    </row>
    <row r="79" spans="1:7">
      <c r="A79" s="10"/>
      <c r="B79" s="11"/>
      <c r="C79" s="11" t="s">
        <v>8</v>
      </c>
      <c r="D79" s="11"/>
      <c r="E79" s="12"/>
      <c r="F79" s="13"/>
      <c r="G79" s="13">
        <f>SUM(G54:G78)</f>
        <v>1575</v>
      </c>
    </row>
    <row r="80" spans="1:7" ht="21" customHeight="1">
      <c r="A80" s="5">
        <v>1</v>
      </c>
      <c r="B80" s="4" t="s">
        <v>103</v>
      </c>
      <c r="C80" s="8" t="s">
        <v>104</v>
      </c>
      <c r="D80" s="4" t="s">
        <v>10</v>
      </c>
      <c r="E80" s="6">
        <v>5</v>
      </c>
      <c r="F80" s="7">
        <v>49.8</v>
      </c>
      <c r="G80" s="7">
        <v>249</v>
      </c>
    </row>
    <row r="81" spans="1:7" hidden="1">
      <c r="A81" s="5">
        <v>2</v>
      </c>
      <c r="B81" s="4"/>
      <c r="C81" s="8"/>
      <c r="D81" s="4" t="s">
        <v>7</v>
      </c>
      <c r="E81" s="6"/>
      <c r="F81" s="7"/>
      <c r="G81" s="7"/>
    </row>
    <row r="82" spans="1:7" hidden="1">
      <c r="A82" s="5">
        <v>3</v>
      </c>
      <c r="B82" s="4"/>
      <c r="C82" s="8"/>
      <c r="D82" s="4" t="s">
        <v>7</v>
      </c>
      <c r="E82" s="6"/>
      <c r="F82" s="7"/>
      <c r="G82" s="7"/>
    </row>
    <row r="83" spans="1:7" hidden="1">
      <c r="A83" s="5">
        <v>4</v>
      </c>
      <c r="B83" s="4"/>
      <c r="C83" s="8"/>
      <c r="D83" s="4" t="s">
        <v>7</v>
      </c>
      <c r="E83" s="6"/>
      <c r="F83" s="7"/>
      <c r="G83" s="7"/>
    </row>
    <row r="84" spans="1:7" hidden="1">
      <c r="A84" s="5">
        <v>5</v>
      </c>
      <c r="B84" s="4"/>
      <c r="C84" s="8"/>
      <c r="D84" s="4" t="s">
        <v>7</v>
      </c>
      <c r="E84" s="6"/>
      <c r="F84" s="7"/>
      <c r="G84" s="7"/>
    </row>
    <row r="85" spans="1:7" hidden="1">
      <c r="A85" s="5">
        <v>6</v>
      </c>
      <c r="B85" s="4"/>
      <c r="C85" s="8"/>
      <c r="D85" s="4" t="s">
        <v>7</v>
      </c>
      <c r="E85" s="6"/>
      <c r="F85" s="7"/>
      <c r="G85" s="7"/>
    </row>
    <row r="86" spans="1:7" hidden="1">
      <c r="A86" s="5">
        <v>7</v>
      </c>
      <c r="B86" s="4"/>
      <c r="C86" s="8"/>
      <c r="D86" s="4" t="s">
        <v>7</v>
      </c>
      <c r="E86" s="6"/>
      <c r="F86" s="7"/>
      <c r="G86" s="7"/>
    </row>
    <row r="87" spans="1:7" hidden="1">
      <c r="A87" s="5">
        <v>8</v>
      </c>
      <c r="B87" s="4"/>
      <c r="C87" s="4"/>
      <c r="D87" s="4" t="s">
        <v>7</v>
      </c>
      <c r="E87" s="6"/>
      <c r="F87" s="7"/>
      <c r="G87" s="7"/>
    </row>
    <row r="88" spans="1:7" hidden="1">
      <c r="A88" s="5">
        <v>9</v>
      </c>
      <c r="B88" s="4"/>
      <c r="C88" s="4"/>
      <c r="D88" s="4" t="s">
        <v>7</v>
      </c>
      <c r="E88" s="6"/>
      <c r="F88" s="7"/>
      <c r="G88" s="7"/>
    </row>
    <row r="89" spans="1:7" hidden="1">
      <c r="A89" s="5">
        <v>10</v>
      </c>
      <c r="B89" s="4"/>
      <c r="C89" s="4"/>
      <c r="D89" s="4" t="s">
        <v>7</v>
      </c>
      <c r="E89" s="6"/>
      <c r="F89" s="7"/>
      <c r="G89" s="7"/>
    </row>
    <row r="90" spans="1:7" hidden="1">
      <c r="A90" s="5">
        <v>11</v>
      </c>
      <c r="B90" s="4"/>
      <c r="C90" s="4"/>
      <c r="D90" s="4" t="s">
        <v>7</v>
      </c>
      <c r="E90" s="6"/>
      <c r="F90" s="7"/>
      <c r="G90" s="7"/>
    </row>
    <row r="91" spans="1:7" hidden="1">
      <c r="A91" s="5">
        <v>12</v>
      </c>
      <c r="B91" s="4"/>
      <c r="C91" s="4"/>
      <c r="D91" s="4" t="s">
        <v>7</v>
      </c>
      <c r="E91" s="6"/>
      <c r="F91" s="7"/>
      <c r="G91" s="7"/>
    </row>
    <row r="92" spans="1:7" hidden="1">
      <c r="A92" s="5">
        <v>13</v>
      </c>
      <c r="B92" s="4"/>
      <c r="C92" s="4"/>
      <c r="D92" s="4" t="s">
        <v>7</v>
      </c>
      <c r="E92" s="6"/>
      <c r="F92" s="7"/>
      <c r="G92" s="7"/>
    </row>
    <row r="93" spans="1:7" hidden="1">
      <c r="A93" s="5">
        <v>14</v>
      </c>
      <c r="B93" s="4"/>
      <c r="C93" s="4"/>
      <c r="D93" s="4" t="s">
        <v>7</v>
      </c>
      <c r="E93" s="6"/>
      <c r="F93" s="7"/>
      <c r="G93" s="7"/>
    </row>
    <row r="94" spans="1:7" hidden="1">
      <c r="A94" s="5">
        <v>15</v>
      </c>
      <c r="B94" s="4"/>
      <c r="C94" s="4"/>
      <c r="D94" s="4" t="s">
        <v>7</v>
      </c>
      <c r="E94" s="6"/>
      <c r="F94" s="7"/>
      <c r="G94" s="7"/>
    </row>
    <row r="95" spans="1:7" hidden="1">
      <c r="A95" s="5">
        <v>16</v>
      </c>
      <c r="B95" s="4"/>
      <c r="C95" s="4"/>
      <c r="D95" s="4" t="s">
        <v>7</v>
      </c>
      <c r="E95" s="6"/>
      <c r="F95" s="7"/>
      <c r="G95" s="7"/>
    </row>
    <row r="96" spans="1:7" hidden="1">
      <c r="A96" s="5">
        <v>17</v>
      </c>
      <c r="B96" s="4"/>
      <c r="C96" s="4"/>
      <c r="D96" s="4" t="s">
        <v>7</v>
      </c>
      <c r="E96" s="6"/>
      <c r="F96" s="7"/>
      <c r="G96" s="7"/>
    </row>
    <row r="97" spans="1:7" hidden="1">
      <c r="A97" s="5">
        <v>18</v>
      </c>
      <c r="B97" s="4"/>
      <c r="C97" s="4"/>
      <c r="D97" s="4" t="s">
        <v>7</v>
      </c>
      <c r="E97" s="6"/>
      <c r="F97" s="7"/>
      <c r="G97" s="7"/>
    </row>
    <row r="98" spans="1:7" hidden="1">
      <c r="A98" s="5">
        <v>19</v>
      </c>
      <c r="B98" s="4"/>
      <c r="C98" s="4"/>
      <c r="D98" s="4" t="s">
        <v>7</v>
      </c>
      <c r="E98" s="6"/>
      <c r="F98" s="7"/>
      <c r="G98" s="7"/>
    </row>
    <row r="99" spans="1:7" ht="15.75" thickBot="1">
      <c r="A99" s="10"/>
      <c r="B99" s="11"/>
      <c r="C99" s="11" t="s">
        <v>8</v>
      </c>
      <c r="D99" s="11"/>
      <c r="E99" s="12"/>
      <c r="F99" s="13"/>
      <c r="G99" s="13">
        <f>SUM(G80:G98)</f>
        <v>249</v>
      </c>
    </row>
    <row r="100" spans="1:7" ht="15.75" hidden="1" thickBot="1">
      <c r="A100" s="5">
        <v>1</v>
      </c>
      <c r="B100" s="4"/>
      <c r="C100" s="4"/>
      <c r="D100" s="4" t="s">
        <v>7</v>
      </c>
      <c r="E100" s="6"/>
      <c r="F100" s="7"/>
      <c r="G100" s="7">
        <f t="shared" ref="G100:G176" si="0">E100*F100</f>
        <v>0</v>
      </c>
    </row>
    <row r="101" spans="1:7" ht="15.75" hidden="1" thickBot="1">
      <c r="A101" s="5">
        <v>2</v>
      </c>
      <c r="B101" s="4"/>
      <c r="C101" s="4"/>
      <c r="D101" s="4" t="s">
        <v>7</v>
      </c>
      <c r="E101" s="6"/>
      <c r="F101" s="7"/>
      <c r="G101" s="7">
        <f t="shared" si="0"/>
        <v>0</v>
      </c>
    </row>
    <row r="102" spans="1:7" ht="15.75" hidden="1" thickBot="1">
      <c r="A102" s="5">
        <v>3</v>
      </c>
      <c r="B102" s="4"/>
      <c r="C102" s="4"/>
      <c r="D102" s="4" t="s">
        <v>7</v>
      </c>
      <c r="E102" s="6"/>
      <c r="F102" s="7"/>
      <c r="G102" s="7">
        <f t="shared" si="0"/>
        <v>0</v>
      </c>
    </row>
    <row r="103" spans="1:7" ht="15.75" hidden="1" thickBot="1">
      <c r="A103" s="5">
        <v>4</v>
      </c>
      <c r="B103" s="4"/>
      <c r="C103" s="4"/>
      <c r="D103" s="4" t="s">
        <v>7</v>
      </c>
      <c r="E103" s="6"/>
      <c r="F103" s="7"/>
      <c r="G103" s="7">
        <f t="shared" si="0"/>
        <v>0</v>
      </c>
    </row>
    <row r="104" spans="1:7" ht="15.75" hidden="1" thickBot="1">
      <c r="A104" s="5">
        <v>5</v>
      </c>
      <c r="B104" s="4"/>
      <c r="C104" s="4"/>
      <c r="D104" s="4" t="s">
        <v>7</v>
      </c>
      <c r="E104" s="6"/>
      <c r="F104" s="7"/>
      <c r="G104" s="7">
        <f t="shared" si="0"/>
        <v>0</v>
      </c>
    </row>
    <row r="105" spans="1:7" ht="15.75" hidden="1" thickBot="1">
      <c r="A105" s="5">
        <v>6</v>
      </c>
      <c r="B105" s="4"/>
      <c r="C105" s="8"/>
      <c r="D105" s="4" t="s">
        <v>7</v>
      </c>
      <c r="E105" s="6"/>
      <c r="F105" s="7"/>
      <c r="G105" s="7">
        <f t="shared" si="0"/>
        <v>0</v>
      </c>
    </row>
    <row r="106" spans="1:7" ht="15.75" hidden="1" thickBot="1">
      <c r="A106" s="5">
        <v>7</v>
      </c>
      <c r="B106" s="4"/>
      <c r="C106" s="4"/>
      <c r="D106" s="4" t="s">
        <v>7</v>
      </c>
      <c r="E106" s="6"/>
      <c r="F106" s="7"/>
      <c r="G106" s="7">
        <f t="shared" si="0"/>
        <v>0</v>
      </c>
    </row>
    <row r="107" spans="1:7" ht="15.75" hidden="1" thickBot="1">
      <c r="A107" s="5">
        <v>8</v>
      </c>
      <c r="B107" s="4"/>
      <c r="C107" s="4"/>
      <c r="D107" s="4" t="s">
        <v>7</v>
      </c>
      <c r="E107" s="6"/>
      <c r="F107" s="7"/>
      <c r="G107" s="7">
        <f t="shared" si="0"/>
        <v>0</v>
      </c>
    </row>
    <row r="108" spans="1:7" ht="15.75" hidden="1" thickBot="1">
      <c r="A108" s="5">
        <v>9</v>
      </c>
      <c r="B108" s="4"/>
      <c r="C108" s="4"/>
      <c r="D108" s="4" t="s">
        <v>7</v>
      </c>
      <c r="E108" s="6"/>
      <c r="F108" s="7"/>
      <c r="G108" s="7">
        <f t="shared" si="0"/>
        <v>0</v>
      </c>
    </row>
    <row r="109" spans="1:7" ht="15.75" hidden="1" thickBot="1">
      <c r="A109" s="5">
        <v>10</v>
      </c>
      <c r="B109" s="4"/>
      <c r="C109" s="4"/>
      <c r="D109" s="4" t="s">
        <v>7</v>
      </c>
      <c r="E109" s="6"/>
      <c r="F109" s="7"/>
      <c r="G109" s="7">
        <f t="shared" si="0"/>
        <v>0</v>
      </c>
    </row>
    <row r="110" spans="1:7" ht="15.75" hidden="1" thickBot="1">
      <c r="A110" s="5">
        <v>11</v>
      </c>
      <c r="B110" s="4"/>
      <c r="C110" s="4"/>
      <c r="D110" s="4" t="s">
        <v>7</v>
      </c>
      <c r="E110" s="6"/>
      <c r="F110" s="7"/>
      <c r="G110" s="7">
        <f t="shared" si="0"/>
        <v>0</v>
      </c>
    </row>
    <row r="111" spans="1:7" ht="15.75" hidden="1" thickBot="1">
      <c r="A111" s="5">
        <v>12</v>
      </c>
      <c r="B111" s="4"/>
      <c r="C111" s="4"/>
      <c r="D111" s="4" t="s">
        <v>7</v>
      </c>
      <c r="E111" s="6"/>
      <c r="F111" s="7"/>
      <c r="G111" s="7">
        <f t="shared" si="0"/>
        <v>0</v>
      </c>
    </row>
    <row r="112" spans="1:7" ht="15.75" hidden="1" thickBot="1">
      <c r="A112" s="5">
        <v>13</v>
      </c>
      <c r="B112" s="4"/>
      <c r="C112" s="4"/>
      <c r="D112" s="4" t="s">
        <v>7</v>
      </c>
      <c r="E112" s="6"/>
      <c r="F112" s="7"/>
      <c r="G112" s="7">
        <f t="shared" si="0"/>
        <v>0</v>
      </c>
    </row>
    <row r="113" spans="1:7" ht="15.75" hidden="1" thickBot="1">
      <c r="A113" s="5">
        <v>14</v>
      </c>
      <c r="B113" s="4"/>
      <c r="C113" s="4"/>
      <c r="D113" s="4" t="s">
        <v>7</v>
      </c>
      <c r="E113" s="6"/>
      <c r="F113" s="7"/>
      <c r="G113" s="7">
        <f t="shared" si="0"/>
        <v>0</v>
      </c>
    </row>
    <row r="114" spans="1:7" ht="15.75" hidden="1" thickBot="1">
      <c r="A114" s="5">
        <v>15</v>
      </c>
      <c r="B114" s="4"/>
      <c r="C114" s="4"/>
      <c r="D114" s="4" t="s">
        <v>7</v>
      </c>
      <c r="E114" s="6"/>
      <c r="F114" s="7"/>
      <c r="G114" s="7">
        <f t="shared" si="0"/>
        <v>0</v>
      </c>
    </row>
    <row r="115" spans="1:7" ht="15.75" hidden="1" thickBot="1">
      <c r="A115" s="5">
        <v>16</v>
      </c>
      <c r="B115" s="4"/>
      <c r="C115" s="4"/>
      <c r="D115" s="4" t="s">
        <v>7</v>
      </c>
      <c r="E115" s="6"/>
      <c r="F115" s="7"/>
      <c r="G115" s="7">
        <f t="shared" si="0"/>
        <v>0</v>
      </c>
    </row>
    <row r="116" spans="1:7" ht="15.75" hidden="1" thickBot="1">
      <c r="A116" s="5">
        <v>17</v>
      </c>
      <c r="B116" s="4"/>
      <c r="C116" s="4"/>
      <c r="D116" s="4" t="s">
        <v>7</v>
      </c>
      <c r="E116" s="6"/>
      <c r="F116" s="7"/>
      <c r="G116" s="7">
        <f t="shared" si="0"/>
        <v>0</v>
      </c>
    </row>
    <row r="117" spans="1:7" ht="15.75" hidden="1" thickBot="1">
      <c r="A117" s="5">
        <v>18</v>
      </c>
      <c r="B117" s="4"/>
      <c r="C117" s="4"/>
      <c r="D117" s="4" t="s">
        <v>7</v>
      </c>
      <c r="E117" s="6"/>
      <c r="F117" s="7"/>
      <c r="G117" s="7">
        <f t="shared" si="0"/>
        <v>0</v>
      </c>
    </row>
    <row r="118" spans="1:7" ht="15.75" hidden="1" thickBot="1">
      <c r="A118" s="5">
        <v>19</v>
      </c>
      <c r="B118" s="4"/>
      <c r="C118" s="4"/>
      <c r="D118" s="4" t="s">
        <v>7</v>
      </c>
      <c r="E118" s="6"/>
      <c r="F118" s="7"/>
      <c r="G118" s="7">
        <f t="shared" si="0"/>
        <v>0</v>
      </c>
    </row>
    <row r="119" spans="1:7" ht="15.75" hidden="1" thickBot="1">
      <c r="A119" s="5">
        <v>20</v>
      </c>
      <c r="B119" s="4"/>
      <c r="C119" s="4"/>
      <c r="D119" s="4" t="s">
        <v>7</v>
      </c>
      <c r="E119" s="6"/>
      <c r="F119" s="7"/>
      <c r="G119" s="7">
        <f t="shared" si="0"/>
        <v>0</v>
      </c>
    </row>
    <row r="120" spans="1:7" ht="15.75" hidden="1" thickBot="1">
      <c r="A120" s="5">
        <v>21</v>
      </c>
      <c r="B120" s="4"/>
      <c r="C120" s="4"/>
      <c r="D120" s="4" t="s">
        <v>7</v>
      </c>
      <c r="E120" s="6"/>
      <c r="F120" s="7"/>
      <c r="G120" s="7">
        <f t="shared" si="0"/>
        <v>0</v>
      </c>
    </row>
    <row r="121" spans="1:7" ht="15.75" hidden="1" thickBot="1">
      <c r="A121" s="10"/>
      <c r="B121" s="11"/>
      <c r="C121" s="11" t="s">
        <v>8</v>
      </c>
      <c r="D121" s="11"/>
      <c r="E121" s="12"/>
      <c r="F121" s="13"/>
      <c r="G121" s="13">
        <f>SUM(G100:G120)</f>
        <v>0</v>
      </c>
    </row>
    <row r="122" spans="1:7" s="2" customFormat="1" ht="15.75" thickBot="1">
      <c r="A122" s="14">
        <v>1</v>
      </c>
      <c r="B122" s="124" t="s">
        <v>53</v>
      </c>
      <c r="C122" s="86" t="s">
        <v>58</v>
      </c>
      <c r="D122" s="4" t="s">
        <v>7</v>
      </c>
      <c r="E122" s="88">
        <v>2</v>
      </c>
      <c r="F122" s="91">
        <v>1370</v>
      </c>
      <c r="G122" s="93">
        <v>2740</v>
      </c>
    </row>
    <row r="123" spans="1:7" s="2" customFormat="1" ht="15.75" thickBot="1">
      <c r="A123" s="14">
        <v>2</v>
      </c>
      <c r="B123" s="125"/>
      <c r="C123" s="87" t="s">
        <v>59</v>
      </c>
      <c r="D123" s="4" t="s">
        <v>7</v>
      </c>
      <c r="E123" s="89">
        <v>5</v>
      </c>
      <c r="F123" s="92">
        <v>390</v>
      </c>
      <c r="G123" s="94">
        <v>1950</v>
      </c>
    </row>
    <row r="124" spans="1:7" s="2" customFormat="1" ht="15.75" thickBot="1">
      <c r="A124" s="14">
        <v>3</v>
      </c>
      <c r="B124" s="125"/>
      <c r="C124" s="87" t="s">
        <v>60</v>
      </c>
      <c r="D124" s="4" t="s">
        <v>7</v>
      </c>
      <c r="E124" s="89">
        <v>1</v>
      </c>
      <c r="F124" s="92">
        <v>2250</v>
      </c>
      <c r="G124" s="92">
        <v>2250</v>
      </c>
    </row>
    <row r="125" spans="1:7" s="2" customFormat="1" ht="15.75" thickBot="1">
      <c r="A125" s="14">
        <v>4</v>
      </c>
      <c r="B125" s="125"/>
      <c r="C125" s="87" t="s">
        <v>61</v>
      </c>
      <c r="D125" s="4" t="s">
        <v>7</v>
      </c>
      <c r="E125" s="89">
        <v>1</v>
      </c>
      <c r="F125" s="92">
        <v>7950</v>
      </c>
      <c r="G125" s="92">
        <v>7950</v>
      </c>
    </row>
    <row r="126" spans="1:7" s="2" customFormat="1" ht="15.75" thickBot="1">
      <c r="A126" s="14">
        <v>5</v>
      </c>
      <c r="B126" s="125"/>
      <c r="C126" s="86" t="s">
        <v>62</v>
      </c>
      <c r="D126" s="4" t="s">
        <v>7</v>
      </c>
      <c r="E126" s="88">
        <v>1</v>
      </c>
      <c r="F126" s="95">
        <v>433</v>
      </c>
      <c r="G126" s="95">
        <v>433</v>
      </c>
    </row>
    <row r="127" spans="1:7" s="2" customFormat="1" ht="15.75" thickBot="1">
      <c r="A127" s="14">
        <v>6</v>
      </c>
      <c r="B127" s="125"/>
      <c r="C127" s="87" t="s">
        <v>63</v>
      </c>
      <c r="D127" s="4" t="s">
        <v>7</v>
      </c>
      <c r="E127" s="89">
        <v>1</v>
      </c>
      <c r="F127" s="96">
        <v>2207</v>
      </c>
      <c r="G127" s="96">
        <v>2207</v>
      </c>
    </row>
    <row r="128" spans="1:7" s="2" customFormat="1" ht="15.75" thickBot="1">
      <c r="A128" s="14">
        <v>7</v>
      </c>
      <c r="B128" s="125"/>
      <c r="C128" s="87" t="s">
        <v>64</v>
      </c>
      <c r="D128" s="4" t="s">
        <v>7</v>
      </c>
      <c r="E128" s="89">
        <v>3</v>
      </c>
      <c r="F128" s="96">
        <v>306</v>
      </c>
      <c r="G128" s="96">
        <v>918</v>
      </c>
    </row>
    <row r="129" spans="1:7" s="2" customFormat="1" ht="15.75" thickBot="1">
      <c r="A129" s="14">
        <v>8</v>
      </c>
      <c r="B129" s="125"/>
      <c r="C129" s="87" t="s">
        <v>65</v>
      </c>
      <c r="D129" s="4" t="s">
        <v>7</v>
      </c>
      <c r="E129" s="89">
        <v>1</v>
      </c>
      <c r="F129" s="96">
        <v>888</v>
      </c>
      <c r="G129" s="96">
        <v>888</v>
      </c>
    </row>
    <row r="130" spans="1:7" s="2" customFormat="1" ht="15.75" thickBot="1">
      <c r="A130" s="14">
        <v>9</v>
      </c>
      <c r="B130" s="125"/>
      <c r="C130" s="87" t="s">
        <v>66</v>
      </c>
      <c r="D130" s="4" t="s">
        <v>7</v>
      </c>
      <c r="E130" s="89">
        <v>1</v>
      </c>
      <c r="F130" s="96">
        <v>1426</v>
      </c>
      <c r="G130" s="96">
        <v>1426</v>
      </c>
    </row>
    <row r="131" spans="1:7" s="2" customFormat="1" ht="15.75" thickBot="1">
      <c r="A131" s="14">
        <v>10</v>
      </c>
      <c r="B131" s="125"/>
      <c r="C131" s="86" t="s">
        <v>67</v>
      </c>
      <c r="D131" s="4" t="s">
        <v>7</v>
      </c>
      <c r="E131" s="88">
        <v>1</v>
      </c>
      <c r="F131" s="95">
        <v>5402</v>
      </c>
      <c r="G131" s="95">
        <v>5402</v>
      </c>
    </row>
    <row r="132" spans="1:7" s="2" customFormat="1" ht="15.75" thickBot="1">
      <c r="A132" s="14">
        <v>11</v>
      </c>
      <c r="B132" s="125"/>
      <c r="C132" s="87" t="s">
        <v>68</v>
      </c>
      <c r="D132" s="4" t="s">
        <v>7</v>
      </c>
      <c r="E132" s="89">
        <v>1</v>
      </c>
      <c r="F132" s="96">
        <v>1873</v>
      </c>
      <c r="G132" s="96">
        <v>1873</v>
      </c>
    </row>
    <row r="133" spans="1:7" s="2" customFormat="1" ht="15.75" thickBot="1">
      <c r="A133" s="14">
        <v>12</v>
      </c>
      <c r="B133" s="125"/>
      <c r="C133" s="87" t="s">
        <v>69</v>
      </c>
      <c r="D133" s="4" t="s">
        <v>7</v>
      </c>
      <c r="E133" s="89">
        <v>2</v>
      </c>
      <c r="F133" s="96">
        <v>1912</v>
      </c>
      <c r="G133" s="96">
        <v>3824</v>
      </c>
    </row>
    <row r="134" spans="1:7" s="2" customFormat="1" ht="30.75" thickBot="1">
      <c r="A134" s="14">
        <v>13</v>
      </c>
      <c r="B134" s="125"/>
      <c r="C134" s="87" t="s">
        <v>70</v>
      </c>
      <c r="D134" s="4" t="s">
        <v>7</v>
      </c>
      <c r="E134" s="89">
        <v>1</v>
      </c>
      <c r="F134" s="96">
        <v>1569</v>
      </c>
      <c r="G134" s="96">
        <v>1569</v>
      </c>
    </row>
    <row r="135" spans="1:7" s="2" customFormat="1" ht="15.75" thickBot="1">
      <c r="A135" s="14">
        <v>14</v>
      </c>
      <c r="B135" s="125"/>
      <c r="C135" s="90" t="s">
        <v>71</v>
      </c>
      <c r="D135" s="4" t="s">
        <v>7</v>
      </c>
      <c r="E135" s="88">
        <v>2</v>
      </c>
      <c r="F135" s="103">
        <v>280</v>
      </c>
      <c r="G135" s="96">
        <v>560</v>
      </c>
    </row>
    <row r="136" spans="1:7" s="2" customFormat="1" ht="15.75" thickBot="1">
      <c r="A136" s="14">
        <v>15</v>
      </c>
      <c r="B136" s="125"/>
      <c r="C136" s="97" t="s">
        <v>101</v>
      </c>
      <c r="D136" s="4" t="s">
        <v>7</v>
      </c>
      <c r="E136" s="88">
        <v>1</v>
      </c>
      <c r="F136" s="103">
        <v>1670</v>
      </c>
      <c r="G136" s="103">
        <v>1670</v>
      </c>
    </row>
    <row r="137" spans="1:7" s="2" customFormat="1" ht="15.75" thickBot="1">
      <c r="A137" s="14">
        <v>16</v>
      </c>
      <c r="B137" s="125"/>
      <c r="C137" s="97" t="s">
        <v>72</v>
      </c>
      <c r="D137" s="4" t="s">
        <v>7</v>
      </c>
      <c r="E137" s="89">
        <v>1</v>
      </c>
      <c r="F137" s="104">
        <v>620</v>
      </c>
      <c r="G137" s="104">
        <v>620</v>
      </c>
    </row>
    <row r="138" spans="1:7" s="2" customFormat="1" ht="15.75" thickBot="1">
      <c r="A138" s="14">
        <v>17</v>
      </c>
      <c r="B138" s="125"/>
      <c r="C138" s="98" t="s">
        <v>100</v>
      </c>
      <c r="D138" s="4"/>
      <c r="E138" s="89">
        <v>1</v>
      </c>
      <c r="F138" s="104">
        <v>590</v>
      </c>
      <c r="G138" s="104">
        <v>590</v>
      </c>
    </row>
    <row r="139" spans="1:7" s="2" customFormat="1" ht="15.75" thickBot="1">
      <c r="A139" s="14">
        <v>18</v>
      </c>
      <c r="B139" s="125"/>
      <c r="C139" s="86" t="s">
        <v>73</v>
      </c>
      <c r="D139" s="4" t="s">
        <v>7</v>
      </c>
      <c r="E139" s="88">
        <v>1</v>
      </c>
      <c r="F139" s="105">
        <v>2300</v>
      </c>
      <c r="G139" s="105">
        <v>2300</v>
      </c>
    </row>
    <row r="140" spans="1:7" s="2" customFormat="1" ht="15.75" thickBot="1">
      <c r="A140" s="14">
        <v>19</v>
      </c>
      <c r="B140" s="125"/>
      <c r="C140" s="87" t="s">
        <v>74</v>
      </c>
      <c r="D140" s="4" t="s">
        <v>7</v>
      </c>
      <c r="E140" s="89">
        <v>1</v>
      </c>
      <c r="F140" s="106">
        <v>1950</v>
      </c>
      <c r="G140" s="106">
        <v>1950</v>
      </c>
    </row>
    <row r="141" spans="1:7" ht="15.75" thickBot="1">
      <c r="A141" s="14">
        <v>20</v>
      </c>
      <c r="B141" s="125"/>
      <c r="C141" s="87" t="s">
        <v>75</v>
      </c>
      <c r="D141" s="4" t="s">
        <v>7</v>
      </c>
      <c r="E141" s="89">
        <v>1</v>
      </c>
      <c r="F141" s="106">
        <v>2500</v>
      </c>
      <c r="G141" s="106">
        <v>2500</v>
      </c>
    </row>
    <row r="142" spans="1:7" ht="15.75" thickBot="1">
      <c r="A142" s="10"/>
      <c r="B142" s="125"/>
      <c r="C142" s="87" t="s">
        <v>76</v>
      </c>
      <c r="D142" s="4" t="s">
        <v>7</v>
      </c>
      <c r="E142" s="89">
        <v>2</v>
      </c>
      <c r="F142" s="106">
        <v>550</v>
      </c>
      <c r="G142" s="106">
        <v>1100</v>
      </c>
    </row>
    <row r="143" spans="1:7" s="2" customFormat="1" ht="15.75" thickBot="1">
      <c r="A143" s="14">
        <v>1</v>
      </c>
      <c r="B143" s="125"/>
      <c r="C143" s="99" t="s">
        <v>77</v>
      </c>
      <c r="D143" s="4" t="s">
        <v>7</v>
      </c>
      <c r="E143" s="88">
        <v>1</v>
      </c>
      <c r="F143" s="103">
        <v>5918</v>
      </c>
      <c r="G143" s="103">
        <v>5918</v>
      </c>
    </row>
    <row r="144" spans="1:7" s="2" customFormat="1" ht="15.75" thickBot="1">
      <c r="A144" s="14">
        <v>2</v>
      </c>
      <c r="B144" s="125"/>
      <c r="C144" s="100" t="s">
        <v>78</v>
      </c>
      <c r="D144" s="4" t="s">
        <v>7</v>
      </c>
      <c r="E144" s="89">
        <v>1</v>
      </c>
      <c r="F144" s="104">
        <v>2152</v>
      </c>
      <c r="G144" s="104">
        <v>2152</v>
      </c>
    </row>
    <row r="145" spans="1:7" s="2" customFormat="1" ht="15.75" thickBot="1">
      <c r="A145" s="14">
        <v>3</v>
      </c>
      <c r="B145" s="125"/>
      <c r="C145" s="100" t="s">
        <v>79</v>
      </c>
      <c r="D145" s="4" t="s">
        <v>7</v>
      </c>
      <c r="E145" s="89">
        <v>1</v>
      </c>
      <c r="F145" s="104">
        <v>3140</v>
      </c>
      <c r="G145" s="104">
        <v>3140</v>
      </c>
    </row>
    <row r="146" spans="1:7" s="2" customFormat="1" ht="15.75" thickBot="1">
      <c r="A146" s="14">
        <v>4</v>
      </c>
      <c r="B146" s="125"/>
      <c r="C146" s="101" t="s">
        <v>80</v>
      </c>
      <c r="D146" s="4" t="s">
        <v>7</v>
      </c>
      <c r="E146" s="88">
        <v>1</v>
      </c>
      <c r="F146" s="103">
        <v>6847</v>
      </c>
      <c r="G146" s="103">
        <v>6847</v>
      </c>
    </row>
    <row r="147" spans="1:7" s="2" customFormat="1" ht="15.75" thickBot="1">
      <c r="A147" s="14">
        <v>5</v>
      </c>
      <c r="B147" s="125"/>
      <c r="C147" s="102" t="s">
        <v>81</v>
      </c>
      <c r="D147" s="4" t="s">
        <v>7</v>
      </c>
      <c r="E147" s="89">
        <v>1</v>
      </c>
      <c r="F147" s="104">
        <v>15947</v>
      </c>
      <c r="G147" s="104">
        <v>15947</v>
      </c>
    </row>
    <row r="148" spans="1:7" s="2" customFormat="1">
      <c r="A148" s="14">
        <v>6</v>
      </c>
      <c r="B148" s="125"/>
      <c r="C148" s="4" t="s">
        <v>105</v>
      </c>
      <c r="D148" s="4" t="s">
        <v>7</v>
      </c>
      <c r="E148" s="6">
        <v>10</v>
      </c>
      <c r="F148" s="7">
        <v>1189.47</v>
      </c>
      <c r="G148" s="7">
        <v>11894.7</v>
      </c>
    </row>
    <row r="149" spans="1:7" s="2" customFormat="1">
      <c r="A149" s="14">
        <v>7</v>
      </c>
      <c r="B149" s="125"/>
      <c r="C149" s="4" t="s">
        <v>106</v>
      </c>
      <c r="D149" s="4" t="s">
        <v>7</v>
      </c>
      <c r="E149" s="6">
        <v>10</v>
      </c>
      <c r="F149" s="7">
        <v>980.79</v>
      </c>
      <c r="G149" s="7">
        <v>9807.9</v>
      </c>
    </row>
    <row r="150" spans="1:7" s="2" customFormat="1" ht="30">
      <c r="A150" s="14">
        <v>8</v>
      </c>
      <c r="B150" s="125"/>
      <c r="C150" s="8" t="s">
        <v>107</v>
      </c>
      <c r="D150" s="4" t="s">
        <v>7</v>
      </c>
      <c r="E150" s="6">
        <v>1</v>
      </c>
      <c r="F150" s="7">
        <v>3255.39</v>
      </c>
      <c r="G150" s="7">
        <v>3255.39</v>
      </c>
    </row>
    <row r="151" spans="1:7" s="2" customFormat="1" ht="30">
      <c r="A151" s="14">
        <v>9</v>
      </c>
      <c r="B151" s="125"/>
      <c r="C151" s="8" t="s">
        <v>108</v>
      </c>
      <c r="D151" s="4" t="s">
        <v>7</v>
      </c>
      <c r="E151" s="6">
        <v>2</v>
      </c>
      <c r="F151" s="7">
        <v>5634.33</v>
      </c>
      <c r="G151" s="7">
        <v>11268.66</v>
      </c>
    </row>
    <row r="152" spans="1:7" s="2" customFormat="1" ht="30">
      <c r="A152" s="14">
        <v>10</v>
      </c>
      <c r="B152" s="125"/>
      <c r="C152" s="8" t="s">
        <v>109</v>
      </c>
      <c r="D152" s="4" t="s">
        <v>7</v>
      </c>
      <c r="E152" s="6">
        <v>15</v>
      </c>
      <c r="F152" s="7">
        <v>3964.9</v>
      </c>
      <c r="G152" s="7">
        <v>59473.5</v>
      </c>
    </row>
    <row r="153" spans="1:7" s="2" customFormat="1">
      <c r="A153" s="14"/>
      <c r="B153" s="125"/>
      <c r="C153" s="4" t="s">
        <v>110</v>
      </c>
      <c r="D153" s="4" t="s">
        <v>7</v>
      </c>
      <c r="E153" s="6">
        <v>8</v>
      </c>
      <c r="F153" s="7">
        <v>1627.7</v>
      </c>
      <c r="G153" s="7">
        <v>13021.6</v>
      </c>
    </row>
    <row r="154" spans="1:7" s="2" customFormat="1" ht="30">
      <c r="A154" s="14"/>
      <c r="B154" s="125"/>
      <c r="C154" s="8" t="s">
        <v>111</v>
      </c>
      <c r="D154" s="4" t="s">
        <v>7</v>
      </c>
      <c r="E154" s="6">
        <v>1</v>
      </c>
      <c r="F154" s="7">
        <v>3338.86</v>
      </c>
      <c r="G154" s="7">
        <v>3338.86</v>
      </c>
    </row>
    <row r="155" spans="1:7" s="2" customFormat="1">
      <c r="A155" s="14"/>
      <c r="B155" s="125"/>
      <c r="C155" s="4" t="s">
        <v>112</v>
      </c>
      <c r="D155" s="4" t="s">
        <v>7</v>
      </c>
      <c r="E155" s="6">
        <v>2</v>
      </c>
      <c r="F155" s="7">
        <v>2378.94</v>
      </c>
      <c r="G155" s="7">
        <v>4757.88</v>
      </c>
    </row>
    <row r="156" spans="1:7" s="2" customFormat="1">
      <c r="A156" s="14"/>
      <c r="B156" s="125"/>
      <c r="C156" s="4" t="s">
        <v>113</v>
      </c>
      <c r="D156" s="4" t="s">
        <v>7</v>
      </c>
      <c r="E156" s="6">
        <v>2</v>
      </c>
      <c r="F156" s="7">
        <v>3589.28</v>
      </c>
      <c r="G156" s="7">
        <v>7178.56</v>
      </c>
    </row>
    <row r="157" spans="1:7" s="2" customFormat="1" ht="30">
      <c r="A157" s="14"/>
      <c r="B157" s="125"/>
      <c r="C157" s="8" t="s">
        <v>114</v>
      </c>
      <c r="D157" s="4" t="s">
        <v>7</v>
      </c>
      <c r="E157" s="6">
        <v>1</v>
      </c>
      <c r="F157" s="7">
        <v>5968.22</v>
      </c>
      <c r="G157" s="7">
        <v>5968.22</v>
      </c>
    </row>
    <row r="158" spans="1:7" s="2" customFormat="1">
      <c r="A158" s="14"/>
      <c r="B158" s="125"/>
      <c r="C158" s="4" t="s">
        <v>115</v>
      </c>
      <c r="D158" s="4" t="s">
        <v>7</v>
      </c>
      <c r="E158" s="6">
        <v>40</v>
      </c>
      <c r="F158" s="7">
        <v>3171.92</v>
      </c>
      <c r="G158" s="7">
        <v>126876.8</v>
      </c>
    </row>
    <row r="159" spans="1:7" s="2" customFormat="1" ht="30">
      <c r="A159" s="14"/>
      <c r="B159" s="125"/>
      <c r="C159" s="8" t="s">
        <v>116</v>
      </c>
      <c r="D159" s="4" t="s">
        <v>7</v>
      </c>
      <c r="E159" s="6">
        <v>1</v>
      </c>
      <c r="F159" s="7">
        <v>5342.18</v>
      </c>
      <c r="G159" s="7">
        <v>5342.18</v>
      </c>
    </row>
    <row r="160" spans="1:7" s="2" customFormat="1">
      <c r="A160" s="14"/>
      <c r="B160" s="125"/>
      <c r="C160" s="4" t="s">
        <v>117</v>
      </c>
      <c r="D160" s="4" t="s">
        <v>7</v>
      </c>
      <c r="E160" s="6">
        <v>2</v>
      </c>
      <c r="F160" s="7">
        <v>1210.3399999999999</v>
      </c>
      <c r="G160" s="7">
        <v>2420.6799999999998</v>
      </c>
    </row>
    <row r="161" spans="1:7" s="2" customFormat="1">
      <c r="A161" s="14"/>
      <c r="B161" s="125"/>
      <c r="C161" s="4" t="s">
        <v>118</v>
      </c>
      <c r="D161" s="4" t="s">
        <v>7</v>
      </c>
      <c r="E161" s="6">
        <v>1</v>
      </c>
      <c r="F161" s="7">
        <v>12854.63</v>
      </c>
      <c r="G161" s="7">
        <v>12854.63</v>
      </c>
    </row>
    <row r="162" spans="1:7" s="2" customFormat="1" ht="30">
      <c r="A162" s="14"/>
      <c r="B162" s="125"/>
      <c r="C162" s="8" t="s">
        <v>119</v>
      </c>
      <c r="D162" s="4" t="s">
        <v>7</v>
      </c>
      <c r="E162" s="6">
        <v>4</v>
      </c>
      <c r="F162" s="7">
        <v>9682.7099999999991</v>
      </c>
      <c r="G162" s="7">
        <v>38730.839999999997</v>
      </c>
    </row>
    <row r="163" spans="1:7" s="2" customFormat="1">
      <c r="A163" s="14"/>
      <c r="B163" s="125"/>
      <c r="C163" s="4" t="s">
        <v>120</v>
      </c>
      <c r="D163" s="4" t="s">
        <v>7</v>
      </c>
      <c r="E163" s="6">
        <v>4</v>
      </c>
      <c r="F163" s="7">
        <v>5968.22</v>
      </c>
      <c r="G163" s="7">
        <v>23872.880000000001</v>
      </c>
    </row>
    <row r="164" spans="1:7" s="2" customFormat="1">
      <c r="A164" s="14"/>
      <c r="B164" s="125"/>
      <c r="C164" s="4" t="s">
        <v>121</v>
      </c>
      <c r="D164" s="4" t="s">
        <v>7</v>
      </c>
      <c r="E164" s="6">
        <v>4</v>
      </c>
      <c r="F164" s="7">
        <v>6761.2</v>
      </c>
      <c r="G164" s="7">
        <v>27044.799999999999</v>
      </c>
    </row>
    <row r="165" spans="1:7" s="2" customFormat="1">
      <c r="A165" s="14"/>
      <c r="B165" s="125"/>
      <c r="C165" s="4" t="s">
        <v>122</v>
      </c>
      <c r="D165" s="4" t="s">
        <v>45</v>
      </c>
      <c r="E165" s="6">
        <v>15</v>
      </c>
      <c r="F165" s="7">
        <v>440.42</v>
      </c>
      <c r="G165" s="7">
        <v>6606.3</v>
      </c>
    </row>
    <row r="166" spans="1:7" s="2" customFormat="1">
      <c r="A166" s="14"/>
      <c r="B166" s="125"/>
      <c r="C166" s="19" t="s">
        <v>124</v>
      </c>
      <c r="D166" s="4" t="s">
        <v>7</v>
      </c>
      <c r="E166" s="6">
        <v>1</v>
      </c>
      <c r="F166" s="7">
        <v>3622.16</v>
      </c>
      <c r="G166" s="7">
        <v>3622.16</v>
      </c>
    </row>
    <row r="167" spans="1:7" s="2" customFormat="1">
      <c r="A167" s="14"/>
      <c r="B167" s="125"/>
      <c r="C167" s="4" t="s">
        <v>125</v>
      </c>
      <c r="D167" s="4" t="s">
        <v>7</v>
      </c>
      <c r="E167" s="6">
        <v>1</v>
      </c>
      <c r="F167" s="7">
        <v>1811.08</v>
      </c>
      <c r="G167" s="7">
        <v>1811.08</v>
      </c>
    </row>
    <row r="168" spans="1:7" s="2" customFormat="1">
      <c r="A168" s="14"/>
      <c r="B168" s="125"/>
      <c r="C168" s="4" t="s">
        <v>126</v>
      </c>
      <c r="D168" s="4" t="s">
        <v>7</v>
      </c>
      <c r="E168" s="6">
        <v>1</v>
      </c>
      <c r="F168" s="7">
        <v>520.12</v>
      </c>
      <c r="G168" s="7">
        <v>520.12</v>
      </c>
    </row>
    <row r="169" spans="1:7" s="2" customFormat="1">
      <c r="A169" s="14">
        <v>11</v>
      </c>
      <c r="B169" s="125"/>
      <c r="C169" s="4" t="s">
        <v>127</v>
      </c>
      <c r="D169" s="4" t="s">
        <v>7</v>
      </c>
      <c r="E169" s="6">
        <v>1</v>
      </c>
      <c r="F169" s="7">
        <v>4644.1400000000003</v>
      </c>
      <c r="G169" s="7">
        <v>4644.1400000000003</v>
      </c>
    </row>
    <row r="170" spans="1:7" s="2" customFormat="1">
      <c r="A170" s="14">
        <v>12</v>
      </c>
      <c r="B170" s="125"/>
      <c r="C170" s="4" t="s">
        <v>128</v>
      </c>
      <c r="D170" s="4" t="s">
        <v>7</v>
      </c>
      <c r="E170" s="6">
        <v>3</v>
      </c>
      <c r="F170" s="7">
        <v>488.57</v>
      </c>
      <c r="G170" s="7">
        <v>1465.71</v>
      </c>
    </row>
    <row r="171" spans="1:7" s="2" customFormat="1">
      <c r="A171" s="14">
        <v>13</v>
      </c>
      <c r="B171" s="125"/>
      <c r="C171" s="4" t="s">
        <v>123</v>
      </c>
      <c r="D171" s="4" t="s">
        <v>7</v>
      </c>
      <c r="E171" s="6">
        <v>1</v>
      </c>
      <c r="F171" s="7">
        <v>1346.58</v>
      </c>
      <c r="G171" s="7">
        <v>1346.58</v>
      </c>
    </row>
    <row r="172" spans="1:7" s="2" customFormat="1">
      <c r="A172" s="14">
        <v>14</v>
      </c>
      <c r="B172" s="125"/>
      <c r="C172" s="4" t="s">
        <v>129</v>
      </c>
      <c r="D172" s="4" t="s">
        <v>7</v>
      </c>
      <c r="E172" s="6">
        <v>1</v>
      </c>
      <c r="F172" s="7">
        <v>1114.54</v>
      </c>
      <c r="G172" s="7">
        <v>1114.54</v>
      </c>
    </row>
    <row r="173" spans="1:7" s="2" customFormat="1">
      <c r="A173" s="14">
        <v>15</v>
      </c>
      <c r="B173" s="125"/>
      <c r="C173" s="4" t="s">
        <v>130</v>
      </c>
      <c r="D173" s="4" t="s">
        <v>7</v>
      </c>
      <c r="E173" s="6">
        <v>2</v>
      </c>
      <c r="F173" s="7">
        <v>83.44</v>
      </c>
      <c r="G173" s="7">
        <v>166.88</v>
      </c>
    </row>
    <row r="174" spans="1:7" s="2" customFormat="1">
      <c r="A174" s="14">
        <v>16</v>
      </c>
      <c r="B174" s="126"/>
      <c r="C174" s="4" t="s">
        <v>57</v>
      </c>
      <c r="D174" s="4" t="s">
        <v>7</v>
      </c>
      <c r="E174" s="6">
        <v>43</v>
      </c>
      <c r="F174" s="7">
        <v>105</v>
      </c>
      <c r="G174" s="7">
        <v>4515</v>
      </c>
    </row>
    <row r="175" spans="1:7" s="2" customFormat="1" hidden="1">
      <c r="A175" s="14">
        <v>17</v>
      </c>
      <c r="B175" s="15"/>
      <c r="C175" s="4"/>
      <c r="D175" s="4" t="s">
        <v>7</v>
      </c>
      <c r="E175" s="6"/>
      <c r="F175" s="7"/>
      <c r="G175" s="7">
        <f t="shared" si="0"/>
        <v>0</v>
      </c>
    </row>
    <row r="176" spans="1:7" hidden="1">
      <c r="A176" s="14">
        <v>18</v>
      </c>
      <c r="B176" s="15"/>
      <c r="D176" s="4" t="s">
        <v>7</v>
      </c>
      <c r="E176" s="6"/>
      <c r="F176" s="7"/>
      <c r="G176" s="7">
        <f t="shared" si="0"/>
        <v>0</v>
      </c>
    </row>
    <row r="177" spans="1:7">
      <c r="A177" s="10"/>
      <c r="B177" s="11"/>
      <c r="C177" s="11" t="s">
        <v>8</v>
      </c>
      <c r="D177" s="11"/>
      <c r="E177" s="12"/>
      <c r="F177" s="13"/>
      <c r="G177" s="13">
        <f>SUM(G122:G176)</f>
        <v>471644.59</v>
      </c>
    </row>
    <row r="178" spans="1:7">
      <c r="A178" s="14">
        <v>1</v>
      </c>
      <c r="B178" s="15" t="s">
        <v>11</v>
      </c>
      <c r="C178" s="4" t="s">
        <v>57</v>
      </c>
      <c r="D178" s="4" t="s">
        <v>7</v>
      </c>
      <c r="E178" s="6">
        <v>17</v>
      </c>
      <c r="F178" s="7">
        <v>105</v>
      </c>
      <c r="G178" s="7">
        <v>1785</v>
      </c>
    </row>
    <row r="179" spans="1:7" hidden="1">
      <c r="A179" s="14"/>
      <c r="B179" s="15"/>
      <c r="C179" s="4"/>
      <c r="D179" s="4"/>
      <c r="E179" s="6"/>
      <c r="F179" s="7"/>
      <c r="G179" s="7"/>
    </row>
    <row r="180" spans="1:7" hidden="1">
      <c r="A180" s="14"/>
      <c r="B180" s="15"/>
      <c r="C180" s="4"/>
      <c r="D180" s="4"/>
      <c r="E180" s="6"/>
      <c r="F180" s="7"/>
      <c r="G180" s="7"/>
    </row>
    <row r="181" spans="1:7" hidden="1">
      <c r="A181" s="14"/>
      <c r="B181" s="15"/>
      <c r="C181" s="4"/>
      <c r="D181" s="4"/>
      <c r="E181" s="17"/>
      <c r="F181" s="16"/>
      <c r="G181" s="7"/>
    </row>
    <row r="182" spans="1:7" hidden="1">
      <c r="A182" s="14"/>
      <c r="B182" s="15"/>
      <c r="C182" s="4"/>
      <c r="D182" s="4"/>
      <c r="E182" s="17"/>
      <c r="F182" s="16"/>
      <c r="G182" s="7"/>
    </row>
    <row r="183" spans="1:7" hidden="1">
      <c r="A183" s="14"/>
      <c r="B183" s="15"/>
      <c r="C183" s="4"/>
      <c r="D183" s="4"/>
      <c r="E183" s="17"/>
      <c r="F183" s="16"/>
      <c r="G183" s="7"/>
    </row>
    <row r="184" spans="1:7" hidden="1">
      <c r="A184" s="14"/>
      <c r="B184" s="15"/>
      <c r="C184" s="4"/>
      <c r="D184" s="4"/>
      <c r="E184" s="17"/>
      <c r="F184" s="16"/>
      <c r="G184" s="7"/>
    </row>
    <row r="185" spans="1:7" hidden="1">
      <c r="A185" s="14"/>
      <c r="B185" s="15"/>
      <c r="C185" s="4"/>
      <c r="D185" s="4"/>
      <c r="E185" s="17"/>
      <c r="F185" s="16"/>
      <c r="G185" s="7"/>
    </row>
    <row r="186" spans="1:7" hidden="1">
      <c r="A186" s="14"/>
      <c r="B186" s="15"/>
      <c r="C186" s="4"/>
      <c r="D186" s="4"/>
      <c r="E186" s="17"/>
      <c r="F186" s="16"/>
      <c r="G186" s="7"/>
    </row>
    <row r="187" spans="1:7" hidden="1">
      <c r="A187" s="14"/>
      <c r="B187" s="15"/>
      <c r="C187" s="4"/>
      <c r="D187" s="4"/>
      <c r="E187" s="17"/>
      <c r="F187" s="16"/>
      <c r="G187" s="7"/>
    </row>
    <row r="188" spans="1:7" hidden="1">
      <c r="A188" s="14"/>
      <c r="B188" s="15"/>
      <c r="C188" s="4"/>
      <c r="D188" s="4"/>
      <c r="E188" s="17"/>
      <c r="F188" s="16"/>
      <c r="G188" s="7"/>
    </row>
    <row r="189" spans="1:7" hidden="1">
      <c r="A189" s="14"/>
      <c r="B189" s="15"/>
      <c r="C189" s="4"/>
      <c r="D189" s="4"/>
      <c r="E189" s="17"/>
      <c r="F189" s="16"/>
      <c r="G189" s="7"/>
    </row>
    <row r="190" spans="1:7" hidden="1">
      <c r="A190" s="14"/>
      <c r="B190" s="15"/>
      <c r="C190" s="4"/>
      <c r="D190" s="4"/>
      <c r="E190" s="17"/>
      <c r="F190" s="16"/>
      <c r="G190" s="7"/>
    </row>
    <row r="191" spans="1:7" hidden="1">
      <c r="A191" s="14"/>
      <c r="B191" s="15"/>
      <c r="C191" s="4"/>
      <c r="D191" s="4"/>
      <c r="E191" s="6"/>
      <c r="F191" s="7"/>
      <c r="G191" s="7"/>
    </row>
    <row r="192" spans="1:7">
      <c r="A192" s="10"/>
      <c r="B192" s="11"/>
      <c r="C192" s="11" t="s">
        <v>8</v>
      </c>
      <c r="D192" s="11"/>
      <c r="E192" s="12"/>
      <c r="F192" s="13"/>
      <c r="G192" s="13">
        <f>SUM(G178:G191)</f>
        <v>1785</v>
      </c>
    </row>
    <row r="193" spans="1:7">
      <c r="A193" s="14">
        <v>1</v>
      </c>
      <c r="B193" s="15" t="s">
        <v>12</v>
      </c>
      <c r="C193" s="4" t="s">
        <v>57</v>
      </c>
      <c r="D193" s="4" t="s">
        <v>7</v>
      </c>
      <c r="E193" s="6">
        <v>13</v>
      </c>
      <c r="F193" s="7">
        <v>105</v>
      </c>
      <c r="G193" s="7">
        <v>1365</v>
      </c>
    </row>
    <row r="194" spans="1:7" hidden="1">
      <c r="A194" s="5">
        <v>2</v>
      </c>
      <c r="B194" s="15"/>
      <c r="C194" s="4"/>
      <c r="D194" s="4" t="s">
        <v>7</v>
      </c>
      <c r="E194" s="6"/>
      <c r="F194" s="7"/>
      <c r="G194" s="7">
        <f t="shared" ref="G194:G256" si="1">E194*F194</f>
        <v>0</v>
      </c>
    </row>
    <row r="195" spans="1:7" hidden="1">
      <c r="A195" s="5">
        <v>3</v>
      </c>
      <c r="B195" s="15"/>
      <c r="C195" s="4"/>
      <c r="D195" s="4" t="s">
        <v>7</v>
      </c>
      <c r="E195" s="6"/>
      <c r="F195" s="7"/>
      <c r="G195" s="7">
        <f t="shared" si="1"/>
        <v>0</v>
      </c>
    </row>
    <row r="196" spans="1:7" hidden="1">
      <c r="A196" s="5">
        <v>4</v>
      </c>
      <c r="B196" s="15"/>
      <c r="C196" s="4"/>
      <c r="D196" s="4" t="s">
        <v>7</v>
      </c>
      <c r="E196" s="6"/>
      <c r="F196" s="7"/>
      <c r="G196" s="7">
        <f t="shared" si="1"/>
        <v>0</v>
      </c>
    </row>
    <row r="197" spans="1:7" hidden="1">
      <c r="A197" s="5">
        <v>5</v>
      </c>
      <c r="B197" s="15"/>
      <c r="C197" s="8"/>
      <c r="D197" s="4" t="s">
        <v>7</v>
      </c>
      <c r="E197" s="6"/>
      <c r="F197" s="7"/>
      <c r="G197" s="7">
        <f t="shared" si="1"/>
        <v>0</v>
      </c>
    </row>
    <row r="198" spans="1:7" hidden="1">
      <c r="A198" s="5">
        <v>6</v>
      </c>
      <c r="B198" s="15"/>
      <c r="C198" s="4"/>
      <c r="D198" s="4" t="s">
        <v>7</v>
      </c>
      <c r="E198" s="6"/>
      <c r="F198" s="7"/>
      <c r="G198" s="7">
        <f t="shared" si="1"/>
        <v>0</v>
      </c>
    </row>
    <row r="199" spans="1:7" hidden="1">
      <c r="A199" s="5">
        <v>7</v>
      </c>
      <c r="B199" s="15"/>
      <c r="C199" s="4"/>
      <c r="D199" s="4" t="s">
        <v>7</v>
      </c>
      <c r="E199" s="6"/>
      <c r="F199" s="7"/>
      <c r="G199" s="7">
        <f t="shared" si="1"/>
        <v>0</v>
      </c>
    </row>
    <row r="200" spans="1:7" hidden="1">
      <c r="A200" s="5">
        <v>8</v>
      </c>
      <c r="B200" s="15"/>
      <c r="C200" s="4"/>
      <c r="D200" s="4" t="s">
        <v>7</v>
      </c>
      <c r="E200" s="6"/>
      <c r="F200" s="7"/>
      <c r="G200" s="7">
        <f t="shared" si="1"/>
        <v>0</v>
      </c>
    </row>
    <row r="201" spans="1:7" hidden="1">
      <c r="A201" s="5">
        <v>9</v>
      </c>
      <c r="B201" s="15"/>
      <c r="C201" s="4"/>
      <c r="D201" s="4" t="s">
        <v>7</v>
      </c>
      <c r="E201" s="6"/>
      <c r="F201" s="7"/>
      <c r="G201" s="7">
        <f t="shared" si="1"/>
        <v>0</v>
      </c>
    </row>
    <row r="202" spans="1:7" hidden="1">
      <c r="A202" s="5">
        <v>10</v>
      </c>
      <c r="B202" s="15"/>
      <c r="C202" s="4"/>
      <c r="D202" s="4" t="s">
        <v>7</v>
      </c>
      <c r="E202" s="6"/>
      <c r="F202" s="7"/>
      <c r="G202" s="7">
        <f t="shared" si="1"/>
        <v>0</v>
      </c>
    </row>
    <row r="203" spans="1:7" hidden="1">
      <c r="A203" s="5">
        <v>11</v>
      </c>
      <c r="B203" s="15"/>
      <c r="C203" s="4"/>
      <c r="D203" s="4" t="s">
        <v>7</v>
      </c>
      <c r="E203" s="6"/>
      <c r="F203" s="7"/>
      <c r="G203" s="7">
        <f t="shared" si="1"/>
        <v>0</v>
      </c>
    </row>
    <row r="204" spans="1:7" hidden="1">
      <c r="A204" s="5">
        <v>12</v>
      </c>
      <c r="B204" s="15"/>
      <c r="C204" s="4"/>
      <c r="D204" s="4" t="s">
        <v>7</v>
      </c>
      <c r="E204" s="6"/>
      <c r="F204" s="7"/>
      <c r="G204" s="7">
        <f t="shared" si="1"/>
        <v>0</v>
      </c>
    </row>
    <row r="205" spans="1:7" hidden="1">
      <c r="A205" s="5">
        <v>13</v>
      </c>
      <c r="B205" s="15"/>
      <c r="C205" s="4"/>
      <c r="D205" s="4" t="s">
        <v>7</v>
      </c>
      <c r="E205" s="6"/>
      <c r="F205" s="7"/>
      <c r="G205" s="7">
        <f t="shared" si="1"/>
        <v>0</v>
      </c>
    </row>
    <row r="206" spans="1:7" hidden="1">
      <c r="A206" s="5">
        <v>14</v>
      </c>
      <c r="B206" s="15"/>
      <c r="C206" s="4"/>
      <c r="D206" s="4" t="s">
        <v>7</v>
      </c>
      <c r="E206" s="6"/>
      <c r="F206" s="7"/>
      <c r="G206" s="7">
        <f t="shared" si="1"/>
        <v>0</v>
      </c>
    </row>
    <row r="207" spans="1:7" hidden="1">
      <c r="A207" s="5">
        <v>15</v>
      </c>
      <c r="B207" s="15"/>
      <c r="C207" s="4"/>
      <c r="D207" s="4" t="s">
        <v>7</v>
      </c>
      <c r="E207" s="6"/>
      <c r="F207" s="7"/>
      <c r="G207" s="7">
        <f t="shared" si="1"/>
        <v>0</v>
      </c>
    </row>
    <row r="208" spans="1:7" hidden="1">
      <c r="A208" s="5">
        <v>16</v>
      </c>
      <c r="B208" s="15"/>
      <c r="C208" s="4"/>
      <c r="D208" s="4" t="s">
        <v>7</v>
      </c>
      <c r="E208" s="6"/>
      <c r="F208" s="7"/>
      <c r="G208" s="7">
        <f t="shared" si="1"/>
        <v>0</v>
      </c>
    </row>
    <row r="209" spans="1:7" hidden="1">
      <c r="A209" s="5">
        <v>17</v>
      </c>
      <c r="B209" s="15"/>
      <c r="C209" s="4"/>
      <c r="D209" s="4" t="s">
        <v>7</v>
      </c>
      <c r="E209" s="6"/>
      <c r="F209" s="7"/>
      <c r="G209" s="7">
        <f t="shared" si="1"/>
        <v>0</v>
      </c>
    </row>
    <row r="210" spans="1:7" hidden="1">
      <c r="A210" s="5">
        <v>18</v>
      </c>
      <c r="B210" s="15"/>
      <c r="C210" s="4"/>
      <c r="D210" s="4" t="s">
        <v>7</v>
      </c>
      <c r="E210" s="6"/>
      <c r="F210" s="7"/>
      <c r="G210" s="7">
        <f t="shared" si="1"/>
        <v>0</v>
      </c>
    </row>
    <row r="211" spans="1:7">
      <c r="A211" s="10"/>
      <c r="B211" s="11"/>
      <c r="C211" s="11" t="s">
        <v>8</v>
      </c>
      <c r="D211" s="11"/>
      <c r="E211" s="12"/>
      <c r="F211" s="13"/>
      <c r="G211" s="13">
        <f>SUM(G193:G210)</f>
        <v>1365</v>
      </c>
    </row>
    <row r="212" spans="1:7" hidden="1">
      <c r="A212" s="14">
        <v>1</v>
      </c>
      <c r="B212" s="15"/>
      <c r="C212" s="4"/>
      <c r="D212" s="4" t="s">
        <v>7</v>
      </c>
      <c r="E212" s="6"/>
      <c r="F212" s="7"/>
      <c r="G212" s="7">
        <f t="shared" si="1"/>
        <v>0</v>
      </c>
    </row>
    <row r="213" spans="1:7" hidden="1">
      <c r="A213" s="10"/>
      <c r="B213" s="11"/>
      <c r="C213" s="11" t="s">
        <v>8</v>
      </c>
      <c r="D213" s="11"/>
      <c r="E213" s="12"/>
      <c r="F213" s="13"/>
      <c r="G213" s="13">
        <f>SUM(G212)</f>
        <v>0</v>
      </c>
    </row>
    <row r="214" spans="1:7">
      <c r="A214" s="5">
        <v>1</v>
      </c>
      <c r="B214" s="127" t="s">
        <v>55</v>
      </c>
      <c r="C214" s="4" t="s">
        <v>131</v>
      </c>
      <c r="D214" s="4" t="s">
        <v>7</v>
      </c>
      <c r="E214" s="6">
        <v>1</v>
      </c>
      <c r="F214" s="7">
        <v>500</v>
      </c>
      <c r="G214" s="7">
        <v>500</v>
      </c>
    </row>
    <row r="215" spans="1:7">
      <c r="A215" s="5">
        <v>2</v>
      </c>
      <c r="B215" s="128"/>
      <c r="C215" s="4" t="s">
        <v>134</v>
      </c>
      <c r="D215" s="4" t="s">
        <v>7</v>
      </c>
      <c r="E215" s="6">
        <v>1</v>
      </c>
      <c r="F215" s="7">
        <v>230</v>
      </c>
      <c r="G215" s="7">
        <v>230</v>
      </c>
    </row>
    <row r="216" spans="1:7">
      <c r="A216" s="5">
        <v>3</v>
      </c>
      <c r="B216" s="128"/>
      <c r="C216" s="4" t="s">
        <v>135</v>
      </c>
      <c r="D216" s="4" t="s">
        <v>7</v>
      </c>
      <c r="E216" s="6">
        <v>3</v>
      </c>
      <c r="F216" s="7">
        <v>200</v>
      </c>
      <c r="G216" s="7">
        <v>600</v>
      </c>
    </row>
    <row r="217" spans="1:7">
      <c r="A217" s="5">
        <v>4</v>
      </c>
      <c r="B217" s="128"/>
      <c r="C217" s="4" t="s">
        <v>136</v>
      </c>
      <c r="D217" s="4" t="s">
        <v>7</v>
      </c>
      <c r="E217" s="6">
        <v>2</v>
      </c>
      <c r="F217" s="7">
        <v>180</v>
      </c>
      <c r="G217" s="7">
        <v>360</v>
      </c>
    </row>
    <row r="218" spans="1:7">
      <c r="A218" s="5">
        <v>5</v>
      </c>
      <c r="B218" s="128"/>
      <c r="C218" s="4" t="s">
        <v>137</v>
      </c>
      <c r="D218" s="4" t="s">
        <v>7</v>
      </c>
      <c r="E218" s="6">
        <v>6</v>
      </c>
      <c r="F218" s="7">
        <v>150</v>
      </c>
      <c r="G218" s="7">
        <v>900</v>
      </c>
    </row>
    <row r="219" spans="1:7">
      <c r="A219" s="5">
        <v>6</v>
      </c>
      <c r="B219" s="128"/>
      <c r="C219" s="4" t="s">
        <v>138</v>
      </c>
      <c r="D219" s="4" t="s">
        <v>7</v>
      </c>
      <c r="E219" s="6">
        <v>9</v>
      </c>
      <c r="F219" s="7">
        <v>130</v>
      </c>
      <c r="G219" s="7">
        <v>1170</v>
      </c>
    </row>
    <row r="220" spans="1:7">
      <c r="A220" s="5">
        <v>7</v>
      </c>
      <c r="B220" s="128"/>
      <c r="C220" s="4" t="s">
        <v>139</v>
      </c>
      <c r="D220" s="4" t="s">
        <v>7</v>
      </c>
      <c r="E220" s="6">
        <v>9</v>
      </c>
      <c r="F220" s="7">
        <v>110</v>
      </c>
      <c r="G220" s="7">
        <v>990</v>
      </c>
    </row>
    <row r="221" spans="1:7">
      <c r="A221" s="5">
        <v>8</v>
      </c>
      <c r="B221" s="128"/>
      <c r="C221" s="4" t="s">
        <v>140</v>
      </c>
      <c r="D221" s="4" t="s">
        <v>7</v>
      </c>
      <c r="E221" s="6">
        <v>4</v>
      </c>
      <c r="F221" s="7">
        <v>100</v>
      </c>
      <c r="G221" s="7">
        <v>400</v>
      </c>
    </row>
    <row r="222" spans="1:7">
      <c r="A222" s="5">
        <v>9</v>
      </c>
      <c r="B222" s="128"/>
      <c r="C222" s="4" t="s">
        <v>141</v>
      </c>
      <c r="D222" s="4" t="s">
        <v>7</v>
      </c>
      <c r="E222" s="6">
        <v>4</v>
      </c>
      <c r="F222" s="7">
        <v>50</v>
      </c>
      <c r="G222" s="7">
        <v>200</v>
      </c>
    </row>
    <row r="223" spans="1:7">
      <c r="A223" s="5">
        <v>10</v>
      </c>
      <c r="B223" s="128"/>
      <c r="C223" s="4" t="s">
        <v>133</v>
      </c>
      <c r="D223" s="4" t="s">
        <v>7</v>
      </c>
      <c r="E223" s="6">
        <v>3</v>
      </c>
      <c r="F223" s="7">
        <v>250</v>
      </c>
      <c r="G223" s="7">
        <v>750</v>
      </c>
    </row>
    <row r="224" spans="1:7">
      <c r="A224" s="5">
        <v>11</v>
      </c>
      <c r="B224" s="129"/>
      <c r="C224" s="4" t="s">
        <v>132</v>
      </c>
      <c r="D224" s="4" t="s">
        <v>7</v>
      </c>
      <c r="E224" s="6">
        <v>1</v>
      </c>
      <c r="F224" s="7">
        <v>100</v>
      </c>
      <c r="G224" s="7">
        <v>100</v>
      </c>
    </row>
    <row r="225" spans="1:7" hidden="1">
      <c r="A225" s="5">
        <v>12</v>
      </c>
      <c r="B225" s="4"/>
      <c r="C225" s="4"/>
      <c r="D225" s="4" t="s">
        <v>7</v>
      </c>
      <c r="E225" s="6"/>
      <c r="F225" s="7"/>
      <c r="G225" s="7"/>
    </row>
    <row r="226" spans="1:7" hidden="1">
      <c r="A226" s="5">
        <v>13</v>
      </c>
      <c r="B226" s="4"/>
      <c r="C226" s="4"/>
      <c r="D226" s="4" t="s">
        <v>7</v>
      </c>
      <c r="E226" s="6"/>
      <c r="F226" s="7"/>
      <c r="G226" s="7"/>
    </row>
    <row r="227" spans="1:7" hidden="1">
      <c r="A227" s="5">
        <v>14</v>
      </c>
      <c r="B227" s="4"/>
      <c r="C227" s="4"/>
      <c r="D227" s="4" t="s">
        <v>7</v>
      </c>
      <c r="E227" s="6"/>
      <c r="F227" s="7"/>
      <c r="G227" s="7"/>
    </row>
    <row r="228" spans="1:7" hidden="1">
      <c r="A228" s="5">
        <v>15</v>
      </c>
      <c r="B228" s="4"/>
      <c r="C228" s="4"/>
      <c r="D228" s="4" t="s">
        <v>7</v>
      </c>
      <c r="E228" s="6"/>
      <c r="F228" s="7"/>
      <c r="G228" s="7"/>
    </row>
    <row r="229" spans="1:7" hidden="1">
      <c r="A229" s="5">
        <v>16</v>
      </c>
      <c r="B229" s="4"/>
      <c r="C229" s="4"/>
      <c r="D229" s="4" t="s">
        <v>7</v>
      </c>
      <c r="E229" s="6"/>
      <c r="F229" s="7"/>
      <c r="G229" s="7"/>
    </row>
    <row r="230" spans="1:7" hidden="1">
      <c r="A230" s="5">
        <v>17</v>
      </c>
      <c r="B230" s="4"/>
      <c r="C230" s="4"/>
      <c r="D230" s="4" t="s">
        <v>7</v>
      </c>
      <c r="E230" s="6"/>
      <c r="F230" s="7"/>
      <c r="G230" s="7"/>
    </row>
    <row r="231" spans="1:7" hidden="1">
      <c r="A231" s="5">
        <v>18</v>
      </c>
      <c r="B231" s="4"/>
      <c r="C231" s="4"/>
      <c r="D231" s="4" t="s">
        <v>7</v>
      </c>
      <c r="E231" s="6"/>
      <c r="F231" s="7"/>
      <c r="G231" s="7"/>
    </row>
    <row r="232" spans="1:7" hidden="1">
      <c r="A232" s="5">
        <v>19</v>
      </c>
      <c r="B232" s="4"/>
      <c r="C232" s="4"/>
      <c r="D232" s="4" t="s">
        <v>7</v>
      </c>
      <c r="E232" s="6"/>
      <c r="F232" s="7"/>
      <c r="G232" s="7"/>
    </row>
    <row r="233" spans="1:7">
      <c r="A233" s="10"/>
      <c r="B233" s="11"/>
      <c r="C233" s="11" t="s">
        <v>8</v>
      </c>
      <c r="D233" s="11"/>
      <c r="E233" s="12"/>
      <c r="F233" s="13"/>
      <c r="G233" s="13">
        <f>SUM(G214:G232)</f>
        <v>6200</v>
      </c>
    </row>
    <row r="234" spans="1:7" s="2" customFormat="1">
      <c r="A234" s="14">
        <v>1</v>
      </c>
      <c r="B234" s="15" t="s">
        <v>13</v>
      </c>
      <c r="C234" s="4" t="s">
        <v>57</v>
      </c>
      <c r="D234" s="4" t="s">
        <v>7</v>
      </c>
      <c r="E234" s="6">
        <v>17</v>
      </c>
      <c r="F234" s="7">
        <v>105</v>
      </c>
      <c r="G234" s="7">
        <v>1785</v>
      </c>
    </row>
    <row r="235" spans="1:7" s="2" customFormat="1" hidden="1">
      <c r="A235" s="14">
        <v>2</v>
      </c>
      <c r="B235" s="15"/>
      <c r="C235" s="4"/>
      <c r="D235" s="4" t="s">
        <v>7</v>
      </c>
      <c r="E235" s="6"/>
      <c r="F235" s="7"/>
      <c r="G235" s="7">
        <f t="shared" si="1"/>
        <v>0</v>
      </c>
    </row>
    <row r="236" spans="1:7" s="2" customFormat="1" hidden="1">
      <c r="A236" s="14">
        <v>3</v>
      </c>
      <c r="B236" s="15"/>
      <c r="C236" s="4"/>
      <c r="D236" s="4" t="s">
        <v>7</v>
      </c>
      <c r="E236" s="6"/>
      <c r="F236" s="7"/>
      <c r="G236" s="7">
        <f t="shared" si="1"/>
        <v>0</v>
      </c>
    </row>
    <row r="237" spans="1:7" s="2" customFormat="1" hidden="1">
      <c r="A237" s="14">
        <v>4</v>
      </c>
      <c r="B237" s="15"/>
      <c r="C237" s="4"/>
      <c r="D237" s="4" t="s">
        <v>7</v>
      </c>
      <c r="E237" s="6"/>
      <c r="F237" s="7"/>
      <c r="G237" s="7">
        <f t="shared" si="1"/>
        <v>0</v>
      </c>
    </row>
    <row r="238" spans="1:7" s="2" customFormat="1" hidden="1">
      <c r="A238" s="14">
        <v>5</v>
      </c>
      <c r="B238" s="15"/>
      <c r="C238" s="4"/>
      <c r="D238" s="4" t="s">
        <v>7</v>
      </c>
      <c r="E238" s="6"/>
      <c r="F238" s="7"/>
      <c r="G238" s="7">
        <f t="shared" si="1"/>
        <v>0</v>
      </c>
    </row>
    <row r="239" spans="1:7" s="2" customFormat="1" hidden="1">
      <c r="A239" s="14">
        <v>6</v>
      </c>
      <c r="B239" s="15"/>
      <c r="C239" s="8"/>
      <c r="D239" s="4" t="s">
        <v>7</v>
      </c>
      <c r="E239" s="6"/>
      <c r="F239" s="7"/>
      <c r="G239" s="7">
        <f t="shared" si="1"/>
        <v>0</v>
      </c>
    </row>
    <row r="240" spans="1:7" s="2" customFormat="1" hidden="1">
      <c r="A240" s="14">
        <v>7</v>
      </c>
      <c r="B240" s="15"/>
      <c r="C240" s="4"/>
      <c r="D240" s="4" t="s">
        <v>7</v>
      </c>
      <c r="E240" s="6"/>
      <c r="F240" s="7"/>
      <c r="G240" s="7">
        <f t="shared" si="1"/>
        <v>0</v>
      </c>
    </row>
    <row r="241" spans="1:7" s="2" customFormat="1" hidden="1">
      <c r="A241" s="14">
        <v>8</v>
      </c>
      <c r="B241" s="15"/>
      <c r="C241" s="4"/>
      <c r="D241" s="4" t="s">
        <v>7</v>
      </c>
      <c r="E241" s="6"/>
      <c r="F241" s="7"/>
      <c r="G241" s="7">
        <f t="shared" si="1"/>
        <v>0</v>
      </c>
    </row>
    <row r="242" spans="1:7" s="2" customFormat="1" hidden="1">
      <c r="A242" s="14">
        <v>9</v>
      </c>
      <c r="B242" s="15"/>
      <c r="C242" s="4"/>
      <c r="D242" s="4" t="s">
        <v>7</v>
      </c>
      <c r="E242" s="6"/>
      <c r="F242" s="7"/>
      <c r="G242" s="7">
        <f t="shared" si="1"/>
        <v>0</v>
      </c>
    </row>
    <row r="243" spans="1:7" s="2" customFormat="1" hidden="1">
      <c r="A243" s="14">
        <v>10</v>
      </c>
      <c r="B243" s="15"/>
      <c r="C243" s="4"/>
      <c r="D243" s="4" t="s">
        <v>7</v>
      </c>
      <c r="E243" s="6"/>
      <c r="F243" s="7"/>
      <c r="G243" s="7">
        <f t="shared" si="1"/>
        <v>0</v>
      </c>
    </row>
    <row r="244" spans="1:7" s="2" customFormat="1" hidden="1">
      <c r="A244" s="14">
        <v>11</v>
      </c>
      <c r="B244" s="15"/>
      <c r="C244" s="4"/>
      <c r="D244" s="4" t="s">
        <v>7</v>
      </c>
      <c r="E244" s="6"/>
      <c r="F244" s="7"/>
      <c r="G244" s="7">
        <f t="shared" si="1"/>
        <v>0</v>
      </c>
    </row>
    <row r="245" spans="1:7" s="2" customFormat="1" hidden="1">
      <c r="A245" s="14">
        <v>12</v>
      </c>
      <c r="B245" s="15"/>
      <c r="C245" s="4"/>
      <c r="D245" s="4" t="s">
        <v>7</v>
      </c>
      <c r="E245" s="6"/>
      <c r="F245" s="7"/>
      <c r="G245" s="7">
        <f t="shared" si="1"/>
        <v>0</v>
      </c>
    </row>
    <row r="246" spans="1:7" s="2" customFormat="1" hidden="1">
      <c r="A246" s="14">
        <v>13</v>
      </c>
      <c r="B246" s="15"/>
      <c r="C246" s="4"/>
      <c r="D246" s="4" t="s">
        <v>7</v>
      </c>
      <c r="E246" s="6"/>
      <c r="F246" s="7"/>
      <c r="G246" s="7">
        <f t="shared" si="1"/>
        <v>0</v>
      </c>
    </row>
    <row r="247" spans="1:7" s="2" customFormat="1" hidden="1">
      <c r="A247" s="14">
        <v>14</v>
      </c>
      <c r="B247" s="15"/>
      <c r="C247" s="4"/>
      <c r="D247" s="4" t="s">
        <v>7</v>
      </c>
      <c r="E247" s="6"/>
      <c r="F247" s="7"/>
      <c r="G247" s="7">
        <f t="shared" si="1"/>
        <v>0</v>
      </c>
    </row>
    <row r="248" spans="1:7" s="2" customFormat="1" hidden="1">
      <c r="A248" s="14">
        <v>15</v>
      </c>
      <c r="B248" s="15"/>
      <c r="C248" s="4"/>
      <c r="D248" s="4" t="s">
        <v>7</v>
      </c>
      <c r="E248" s="6"/>
      <c r="F248" s="7"/>
      <c r="G248" s="7">
        <f t="shared" si="1"/>
        <v>0</v>
      </c>
    </row>
    <row r="249" spans="1:7" s="2" customFormat="1" hidden="1">
      <c r="A249" s="14">
        <v>16</v>
      </c>
      <c r="B249" s="15"/>
      <c r="C249" s="4"/>
      <c r="D249" s="4" t="s">
        <v>7</v>
      </c>
      <c r="E249" s="6"/>
      <c r="F249" s="7"/>
      <c r="G249" s="7">
        <f t="shared" si="1"/>
        <v>0</v>
      </c>
    </row>
    <row r="250" spans="1:7" s="2" customFormat="1" hidden="1">
      <c r="A250" s="14">
        <v>17</v>
      </c>
      <c r="B250" s="15"/>
      <c r="C250" s="4"/>
      <c r="D250" s="4" t="s">
        <v>7</v>
      </c>
      <c r="E250" s="6"/>
      <c r="F250" s="7"/>
      <c r="G250" s="7">
        <f t="shared" si="1"/>
        <v>0</v>
      </c>
    </row>
    <row r="251" spans="1:7" s="2" customFormat="1" hidden="1">
      <c r="A251" s="14">
        <v>18</v>
      </c>
      <c r="B251" s="15"/>
      <c r="C251" s="4"/>
      <c r="D251" s="4" t="s">
        <v>7</v>
      </c>
      <c r="E251" s="6"/>
      <c r="F251" s="7"/>
      <c r="G251" s="7">
        <f t="shared" si="1"/>
        <v>0</v>
      </c>
    </row>
    <row r="252" spans="1:7" hidden="1">
      <c r="A252" s="14">
        <v>19</v>
      </c>
      <c r="B252" s="15"/>
      <c r="C252" s="4"/>
      <c r="D252" s="4" t="s">
        <v>7</v>
      </c>
      <c r="E252" s="6"/>
      <c r="F252" s="7"/>
      <c r="G252" s="7">
        <f t="shared" si="1"/>
        <v>0</v>
      </c>
    </row>
    <row r="253" spans="1:7">
      <c r="A253" s="10"/>
      <c r="B253" s="11"/>
      <c r="C253" s="11" t="s">
        <v>8</v>
      </c>
      <c r="D253" s="11"/>
      <c r="E253" s="12"/>
      <c r="F253" s="13"/>
      <c r="G253" s="13">
        <f>SUM(G234:G252)</f>
        <v>1785</v>
      </c>
    </row>
    <row r="254" spans="1:7" hidden="1">
      <c r="A254" s="5">
        <v>1</v>
      </c>
      <c r="B254" s="15"/>
      <c r="C254" s="4"/>
      <c r="D254" s="4" t="s">
        <v>7</v>
      </c>
      <c r="E254" s="6"/>
      <c r="F254" s="7"/>
      <c r="G254" s="7">
        <f t="shared" si="1"/>
        <v>0</v>
      </c>
    </row>
    <row r="255" spans="1:7" hidden="1">
      <c r="A255" s="5">
        <v>2</v>
      </c>
      <c r="B255" s="15"/>
      <c r="C255" s="4"/>
      <c r="D255" s="4" t="s">
        <v>7</v>
      </c>
      <c r="E255" s="6"/>
      <c r="F255" s="7"/>
      <c r="G255" s="7">
        <f t="shared" si="1"/>
        <v>0</v>
      </c>
    </row>
    <row r="256" spans="1:7" hidden="1">
      <c r="A256" s="5">
        <v>3</v>
      </c>
      <c r="B256" s="15"/>
      <c r="C256" s="4"/>
      <c r="D256" s="4" t="s">
        <v>7</v>
      </c>
      <c r="E256" s="6"/>
      <c r="F256" s="7"/>
      <c r="G256" s="7">
        <f t="shared" si="1"/>
        <v>0</v>
      </c>
    </row>
    <row r="257" spans="1:7" hidden="1">
      <c r="A257" s="5">
        <v>4</v>
      </c>
      <c r="B257" s="15"/>
      <c r="C257" s="4"/>
      <c r="D257" s="4" t="s">
        <v>7</v>
      </c>
      <c r="E257" s="6"/>
      <c r="F257" s="7"/>
      <c r="G257" s="7">
        <f t="shared" ref="G257:G320" si="2">E257*F257</f>
        <v>0</v>
      </c>
    </row>
    <row r="258" spans="1:7" hidden="1">
      <c r="A258" s="5">
        <v>5</v>
      </c>
      <c r="B258" s="15"/>
      <c r="C258" s="4"/>
      <c r="D258" s="4" t="s">
        <v>7</v>
      </c>
      <c r="E258" s="6"/>
      <c r="F258" s="7"/>
      <c r="G258" s="7">
        <f t="shared" si="2"/>
        <v>0</v>
      </c>
    </row>
    <row r="259" spans="1:7" hidden="1">
      <c r="A259" s="5">
        <v>6</v>
      </c>
      <c r="B259" s="15"/>
      <c r="C259" s="8"/>
      <c r="D259" s="4" t="s">
        <v>7</v>
      </c>
      <c r="E259" s="6"/>
      <c r="F259" s="7"/>
      <c r="G259" s="7">
        <f t="shared" si="2"/>
        <v>0</v>
      </c>
    </row>
    <row r="260" spans="1:7" hidden="1">
      <c r="A260" s="5">
        <v>7</v>
      </c>
      <c r="B260" s="15"/>
      <c r="C260" s="4"/>
      <c r="D260" s="4" t="s">
        <v>7</v>
      </c>
      <c r="E260" s="6"/>
      <c r="F260" s="7"/>
      <c r="G260" s="7">
        <f t="shared" si="2"/>
        <v>0</v>
      </c>
    </row>
    <row r="261" spans="1:7" hidden="1">
      <c r="A261" s="5">
        <v>8</v>
      </c>
      <c r="B261" s="15"/>
      <c r="C261" s="4"/>
      <c r="D261" s="4" t="s">
        <v>7</v>
      </c>
      <c r="E261" s="6"/>
      <c r="F261" s="7"/>
      <c r="G261" s="7">
        <f t="shared" si="2"/>
        <v>0</v>
      </c>
    </row>
    <row r="262" spans="1:7" hidden="1">
      <c r="A262" s="5">
        <v>9</v>
      </c>
      <c r="B262" s="15"/>
      <c r="C262" s="4"/>
      <c r="D262" s="4" t="s">
        <v>7</v>
      </c>
      <c r="E262" s="6"/>
      <c r="F262" s="7"/>
      <c r="G262" s="7">
        <f t="shared" si="2"/>
        <v>0</v>
      </c>
    </row>
    <row r="263" spans="1:7" hidden="1">
      <c r="A263" s="5">
        <v>10</v>
      </c>
      <c r="B263" s="15"/>
      <c r="C263" s="4"/>
      <c r="D263" s="4" t="s">
        <v>7</v>
      </c>
      <c r="E263" s="6"/>
      <c r="F263" s="7"/>
      <c r="G263" s="7">
        <f t="shared" si="2"/>
        <v>0</v>
      </c>
    </row>
    <row r="264" spans="1:7" hidden="1">
      <c r="A264" s="5">
        <v>11</v>
      </c>
      <c r="B264" s="15"/>
      <c r="C264" s="4"/>
      <c r="D264" s="4" t="s">
        <v>7</v>
      </c>
      <c r="E264" s="6"/>
      <c r="F264" s="7"/>
      <c r="G264" s="7">
        <f t="shared" si="2"/>
        <v>0</v>
      </c>
    </row>
    <row r="265" spans="1:7" hidden="1">
      <c r="A265" s="5">
        <v>12</v>
      </c>
      <c r="B265" s="15"/>
      <c r="C265" s="4"/>
      <c r="D265" s="4" t="s">
        <v>7</v>
      </c>
      <c r="E265" s="6"/>
      <c r="F265" s="7"/>
      <c r="G265" s="7">
        <f t="shared" si="2"/>
        <v>0</v>
      </c>
    </row>
    <row r="266" spans="1:7" hidden="1">
      <c r="A266" s="5">
        <v>13</v>
      </c>
      <c r="B266" s="15"/>
      <c r="C266" s="4"/>
      <c r="D266" s="4" t="s">
        <v>7</v>
      </c>
      <c r="E266" s="6"/>
      <c r="F266" s="7"/>
      <c r="G266" s="7">
        <f t="shared" si="2"/>
        <v>0</v>
      </c>
    </row>
    <row r="267" spans="1:7" hidden="1">
      <c r="A267" s="5">
        <v>14</v>
      </c>
      <c r="B267" s="15"/>
      <c r="C267" s="4"/>
      <c r="D267" s="4" t="s">
        <v>7</v>
      </c>
      <c r="E267" s="6"/>
      <c r="F267" s="7"/>
      <c r="G267" s="7">
        <f t="shared" si="2"/>
        <v>0</v>
      </c>
    </row>
    <row r="268" spans="1:7" hidden="1">
      <c r="A268" s="5">
        <v>15</v>
      </c>
      <c r="B268" s="15"/>
      <c r="C268" s="4"/>
      <c r="D268" s="4" t="s">
        <v>7</v>
      </c>
      <c r="E268" s="6"/>
      <c r="F268" s="7"/>
      <c r="G268" s="7">
        <f t="shared" si="2"/>
        <v>0</v>
      </c>
    </row>
    <row r="269" spans="1:7" hidden="1">
      <c r="A269" s="5">
        <v>16</v>
      </c>
      <c r="B269" s="15"/>
      <c r="C269" s="4"/>
      <c r="D269" s="4" t="s">
        <v>7</v>
      </c>
      <c r="E269" s="6"/>
      <c r="F269" s="7"/>
      <c r="G269" s="7">
        <f t="shared" si="2"/>
        <v>0</v>
      </c>
    </row>
    <row r="270" spans="1:7" hidden="1">
      <c r="A270" s="5">
        <v>17</v>
      </c>
      <c r="B270" s="15"/>
      <c r="C270" s="4"/>
      <c r="D270" s="4" t="s">
        <v>7</v>
      </c>
      <c r="E270" s="6"/>
      <c r="F270" s="7"/>
      <c r="G270" s="7">
        <f t="shared" si="2"/>
        <v>0</v>
      </c>
    </row>
    <row r="271" spans="1:7" hidden="1">
      <c r="A271" s="5">
        <v>18</v>
      </c>
      <c r="B271" s="15"/>
      <c r="C271" s="4"/>
      <c r="D271" s="4" t="s">
        <v>7</v>
      </c>
      <c r="E271" s="6"/>
      <c r="F271" s="7"/>
      <c r="G271" s="7">
        <f t="shared" si="2"/>
        <v>0</v>
      </c>
    </row>
    <row r="272" spans="1:7" hidden="1">
      <c r="A272" s="5">
        <v>19</v>
      </c>
      <c r="B272" s="15"/>
      <c r="C272" s="4"/>
      <c r="D272" s="4" t="s">
        <v>7</v>
      </c>
      <c r="E272" s="6"/>
      <c r="F272" s="7"/>
      <c r="G272" s="7">
        <f t="shared" si="2"/>
        <v>0</v>
      </c>
    </row>
    <row r="273" spans="1:7" hidden="1">
      <c r="A273" s="10"/>
      <c r="B273" s="11"/>
      <c r="C273" s="11" t="s">
        <v>8</v>
      </c>
      <c r="D273" s="11"/>
      <c r="E273" s="12"/>
      <c r="F273" s="13"/>
      <c r="G273" s="13">
        <f>SUM(G254:G272)</f>
        <v>0</v>
      </c>
    </row>
    <row r="274" spans="1:7" hidden="1">
      <c r="A274" s="14">
        <v>1</v>
      </c>
      <c r="B274" s="15"/>
      <c r="C274" s="4"/>
      <c r="D274" s="4" t="s">
        <v>7</v>
      </c>
      <c r="E274" s="6"/>
      <c r="F274" s="7"/>
      <c r="G274" s="7">
        <f t="shared" si="2"/>
        <v>0</v>
      </c>
    </row>
    <row r="275" spans="1:7" hidden="1">
      <c r="A275" s="14">
        <v>2</v>
      </c>
      <c r="B275" s="15"/>
      <c r="C275" s="4"/>
      <c r="D275" s="4" t="s">
        <v>7</v>
      </c>
      <c r="E275" s="6"/>
      <c r="F275" s="7"/>
      <c r="G275" s="7">
        <f t="shared" si="2"/>
        <v>0</v>
      </c>
    </row>
    <row r="276" spans="1:7" hidden="1">
      <c r="A276" s="14">
        <v>3</v>
      </c>
      <c r="B276" s="15"/>
      <c r="C276" s="4"/>
      <c r="D276" s="4" t="s">
        <v>7</v>
      </c>
      <c r="E276" s="6"/>
      <c r="F276" s="7"/>
      <c r="G276" s="7">
        <f t="shared" si="2"/>
        <v>0</v>
      </c>
    </row>
    <row r="277" spans="1:7" hidden="1">
      <c r="A277" s="14">
        <v>4</v>
      </c>
      <c r="B277" s="15"/>
      <c r="C277" s="4"/>
      <c r="D277" s="4" t="s">
        <v>7</v>
      </c>
      <c r="E277" s="6"/>
      <c r="F277" s="7"/>
      <c r="G277" s="7">
        <f t="shared" si="2"/>
        <v>0</v>
      </c>
    </row>
    <row r="278" spans="1:7" hidden="1">
      <c r="A278" s="14">
        <v>5</v>
      </c>
      <c r="B278" s="15"/>
      <c r="C278" s="8"/>
      <c r="D278" s="4" t="s">
        <v>7</v>
      </c>
      <c r="E278" s="6"/>
      <c r="F278" s="7"/>
      <c r="G278" s="7">
        <f t="shared" si="2"/>
        <v>0</v>
      </c>
    </row>
    <row r="279" spans="1:7" hidden="1">
      <c r="A279" s="14">
        <v>6</v>
      </c>
      <c r="B279" s="15"/>
      <c r="C279" s="4"/>
      <c r="D279" s="4" t="s">
        <v>7</v>
      </c>
      <c r="E279" s="6"/>
      <c r="F279" s="7"/>
      <c r="G279" s="7">
        <f t="shared" si="2"/>
        <v>0</v>
      </c>
    </row>
    <row r="280" spans="1:7" hidden="1">
      <c r="A280" s="14">
        <v>7</v>
      </c>
      <c r="B280" s="15"/>
      <c r="C280" s="4"/>
      <c r="D280" s="4" t="s">
        <v>7</v>
      </c>
      <c r="E280" s="6"/>
      <c r="F280" s="7"/>
      <c r="G280" s="7">
        <f t="shared" si="2"/>
        <v>0</v>
      </c>
    </row>
    <row r="281" spans="1:7" hidden="1">
      <c r="A281" s="14">
        <v>8</v>
      </c>
      <c r="B281" s="15"/>
      <c r="C281" s="4"/>
      <c r="D281" s="4" t="s">
        <v>7</v>
      </c>
      <c r="E281" s="6"/>
      <c r="F281" s="7"/>
      <c r="G281" s="7">
        <f t="shared" si="2"/>
        <v>0</v>
      </c>
    </row>
    <row r="282" spans="1:7" hidden="1">
      <c r="A282" s="14">
        <v>9</v>
      </c>
      <c r="B282" s="15"/>
      <c r="C282" s="4"/>
      <c r="D282" s="4" t="s">
        <v>7</v>
      </c>
      <c r="E282" s="6"/>
      <c r="F282" s="7"/>
      <c r="G282" s="7">
        <f t="shared" si="2"/>
        <v>0</v>
      </c>
    </row>
    <row r="283" spans="1:7" hidden="1">
      <c r="A283" s="14">
        <v>10</v>
      </c>
      <c r="B283" s="15"/>
      <c r="C283" s="4"/>
      <c r="D283" s="4" t="s">
        <v>7</v>
      </c>
      <c r="E283" s="6"/>
      <c r="F283" s="7"/>
      <c r="G283" s="7">
        <f t="shared" si="2"/>
        <v>0</v>
      </c>
    </row>
    <row r="284" spans="1:7" hidden="1">
      <c r="A284" s="14">
        <v>11</v>
      </c>
      <c r="B284" s="15"/>
      <c r="C284" s="4"/>
      <c r="D284" s="4" t="s">
        <v>7</v>
      </c>
      <c r="E284" s="6"/>
      <c r="F284" s="7"/>
      <c r="G284" s="7">
        <f t="shared" si="2"/>
        <v>0</v>
      </c>
    </row>
    <row r="285" spans="1:7" hidden="1">
      <c r="A285" s="14">
        <v>12</v>
      </c>
      <c r="B285" s="15"/>
      <c r="C285" s="4"/>
      <c r="D285" s="4" t="s">
        <v>7</v>
      </c>
      <c r="E285" s="6"/>
      <c r="F285" s="7"/>
      <c r="G285" s="7">
        <f t="shared" si="2"/>
        <v>0</v>
      </c>
    </row>
    <row r="286" spans="1:7" hidden="1">
      <c r="A286" s="14">
        <v>13</v>
      </c>
      <c r="B286" s="15"/>
      <c r="C286" s="4"/>
      <c r="D286" s="4" t="s">
        <v>7</v>
      </c>
      <c r="E286" s="6"/>
      <c r="F286" s="7"/>
      <c r="G286" s="7">
        <f t="shared" si="2"/>
        <v>0</v>
      </c>
    </row>
    <row r="287" spans="1:7" hidden="1">
      <c r="A287" s="14">
        <v>14</v>
      </c>
      <c r="B287" s="15"/>
      <c r="C287" s="4"/>
      <c r="D287" s="4" t="s">
        <v>7</v>
      </c>
      <c r="E287" s="6"/>
      <c r="F287" s="7"/>
      <c r="G287" s="7">
        <f t="shared" si="2"/>
        <v>0</v>
      </c>
    </row>
    <row r="288" spans="1:7" hidden="1">
      <c r="A288" s="14">
        <v>15</v>
      </c>
      <c r="B288" s="15"/>
      <c r="C288" s="4"/>
      <c r="D288" s="4" t="s">
        <v>7</v>
      </c>
      <c r="E288" s="6"/>
      <c r="F288" s="7"/>
      <c r="G288" s="7">
        <f t="shared" si="2"/>
        <v>0</v>
      </c>
    </row>
    <row r="289" spans="1:7" hidden="1">
      <c r="A289" s="14">
        <v>16</v>
      </c>
      <c r="B289" s="15"/>
      <c r="C289" s="4"/>
      <c r="D289" s="4" t="s">
        <v>7</v>
      </c>
      <c r="E289" s="6"/>
      <c r="F289" s="7"/>
      <c r="G289" s="7">
        <f t="shared" si="2"/>
        <v>0</v>
      </c>
    </row>
    <row r="290" spans="1:7" hidden="1">
      <c r="A290" s="14">
        <v>17</v>
      </c>
      <c r="B290" s="15"/>
      <c r="C290" s="4"/>
      <c r="D290" s="4" t="s">
        <v>7</v>
      </c>
      <c r="E290" s="6"/>
      <c r="F290" s="7"/>
      <c r="G290" s="7">
        <f t="shared" si="2"/>
        <v>0</v>
      </c>
    </row>
    <row r="291" spans="1:7" hidden="1">
      <c r="A291" s="14">
        <v>18</v>
      </c>
      <c r="B291" s="15"/>
      <c r="C291" s="4"/>
      <c r="D291" s="4" t="s">
        <v>7</v>
      </c>
      <c r="E291" s="6"/>
      <c r="F291" s="7"/>
      <c r="G291" s="7">
        <f t="shared" si="2"/>
        <v>0</v>
      </c>
    </row>
    <row r="292" spans="1:7" hidden="1">
      <c r="A292" s="14">
        <v>19</v>
      </c>
      <c r="B292" s="15"/>
      <c r="C292" s="4"/>
      <c r="D292" s="4" t="s">
        <v>7</v>
      </c>
      <c r="E292" s="6"/>
      <c r="F292" s="7"/>
      <c r="G292" s="7">
        <f t="shared" si="2"/>
        <v>0</v>
      </c>
    </row>
    <row r="293" spans="1:7" hidden="1">
      <c r="A293" s="10"/>
      <c r="B293" s="11"/>
      <c r="C293" s="11" t="s">
        <v>8</v>
      </c>
      <c r="D293" s="11"/>
      <c r="E293" s="12"/>
      <c r="F293" s="13"/>
      <c r="G293" s="13">
        <f>SUM(G274:G292)</f>
        <v>0</v>
      </c>
    </row>
    <row r="294" spans="1:7" hidden="1">
      <c r="A294" s="5">
        <v>1</v>
      </c>
      <c r="B294" s="4"/>
      <c r="C294" s="4"/>
      <c r="D294" s="4" t="s">
        <v>7</v>
      </c>
      <c r="E294" s="6"/>
      <c r="F294" s="7"/>
      <c r="G294" s="7">
        <f t="shared" si="2"/>
        <v>0</v>
      </c>
    </row>
    <row r="295" spans="1:7" hidden="1">
      <c r="A295" s="5">
        <v>2</v>
      </c>
      <c r="B295" s="4"/>
      <c r="C295" s="4"/>
      <c r="D295" s="4" t="s">
        <v>7</v>
      </c>
      <c r="E295" s="6"/>
      <c r="F295" s="7"/>
      <c r="G295" s="7">
        <f t="shared" si="2"/>
        <v>0</v>
      </c>
    </row>
    <row r="296" spans="1:7" hidden="1">
      <c r="A296" s="5">
        <v>3</v>
      </c>
      <c r="B296" s="4"/>
      <c r="C296" s="4"/>
      <c r="D296" s="4" t="s">
        <v>7</v>
      </c>
      <c r="E296" s="6"/>
      <c r="F296" s="7"/>
      <c r="G296" s="7">
        <f t="shared" si="2"/>
        <v>0</v>
      </c>
    </row>
    <row r="297" spans="1:7" hidden="1">
      <c r="A297" s="5">
        <v>4</v>
      </c>
      <c r="B297" s="4"/>
      <c r="C297" s="4"/>
      <c r="D297" s="4" t="s">
        <v>7</v>
      </c>
      <c r="E297" s="6"/>
      <c r="F297" s="7"/>
      <c r="G297" s="7">
        <f t="shared" si="2"/>
        <v>0</v>
      </c>
    </row>
    <row r="298" spans="1:7" hidden="1">
      <c r="A298" s="5">
        <v>5</v>
      </c>
      <c r="B298" s="4"/>
      <c r="C298" s="4"/>
      <c r="D298" s="4" t="s">
        <v>7</v>
      </c>
      <c r="E298" s="6"/>
      <c r="F298" s="7"/>
      <c r="G298" s="7">
        <f t="shared" si="2"/>
        <v>0</v>
      </c>
    </row>
    <row r="299" spans="1:7" hidden="1">
      <c r="A299" s="5">
        <v>6</v>
      </c>
      <c r="B299" s="4"/>
      <c r="C299" s="8"/>
      <c r="D299" s="4" t="s">
        <v>7</v>
      </c>
      <c r="E299" s="6"/>
      <c r="F299" s="7"/>
      <c r="G299" s="7">
        <f t="shared" si="2"/>
        <v>0</v>
      </c>
    </row>
    <row r="300" spans="1:7" hidden="1">
      <c r="A300" s="5">
        <v>7</v>
      </c>
      <c r="B300" s="4"/>
      <c r="C300" s="4"/>
      <c r="D300" s="4" t="s">
        <v>7</v>
      </c>
      <c r="E300" s="6"/>
      <c r="F300" s="7"/>
      <c r="G300" s="7">
        <f t="shared" si="2"/>
        <v>0</v>
      </c>
    </row>
    <row r="301" spans="1:7" hidden="1">
      <c r="A301" s="5">
        <v>8</v>
      </c>
      <c r="B301" s="4"/>
      <c r="C301" s="4"/>
      <c r="D301" s="4" t="s">
        <v>7</v>
      </c>
      <c r="E301" s="6"/>
      <c r="F301" s="7"/>
      <c r="G301" s="7">
        <f t="shared" si="2"/>
        <v>0</v>
      </c>
    </row>
    <row r="302" spans="1:7" hidden="1">
      <c r="A302" s="5">
        <v>9</v>
      </c>
      <c r="B302" s="4"/>
      <c r="C302" s="4"/>
      <c r="D302" s="4" t="s">
        <v>7</v>
      </c>
      <c r="E302" s="6"/>
      <c r="F302" s="7"/>
      <c r="G302" s="7">
        <f t="shared" si="2"/>
        <v>0</v>
      </c>
    </row>
    <row r="303" spans="1:7" hidden="1">
      <c r="A303" s="5">
        <v>10</v>
      </c>
      <c r="B303" s="4"/>
      <c r="C303" s="4"/>
      <c r="D303" s="4" t="s">
        <v>7</v>
      </c>
      <c r="E303" s="6"/>
      <c r="F303" s="7"/>
      <c r="G303" s="7">
        <f t="shared" si="2"/>
        <v>0</v>
      </c>
    </row>
    <row r="304" spans="1:7" hidden="1">
      <c r="A304" s="5">
        <v>11</v>
      </c>
      <c r="B304" s="4"/>
      <c r="C304" s="4"/>
      <c r="D304" s="4" t="s">
        <v>7</v>
      </c>
      <c r="E304" s="6"/>
      <c r="F304" s="7"/>
      <c r="G304" s="7">
        <f t="shared" si="2"/>
        <v>0</v>
      </c>
    </row>
    <row r="305" spans="1:7" hidden="1">
      <c r="A305" s="5">
        <v>12</v>
      </c>
      <c r="B305" s="4"/>
      <c r="C305" s="4"/>
      <c r="D305" s="4" t="s">
        <v>7</v>
      </c>
      <c r="E305" s="6"/>
      <c r="F305" s="7"/>
      <c r="G305" s="7">
        <f t="shared" si="2"/>
        <v>0</v>
      </c>
    </row>
    <row r="306" spans="1:7" hidden="1">
      <c r="A306" s="5">
        <v>13</v>
      </c>
      <c r="B306" s="4"/>
      <c r="C306" s="4"/>
      <c r="D306" s="4" t="s">
        <v>7</v>
      </c>
      <c r="E306" s="6"/>
      <c r="F306" s="7"/>
      <c r="G306" s="7">
        <f t="shared" si="2"/>
        <v>0</v>
      </c>
    </row>
    <row r="307" spans="1:7" hidden="1">
      <c r="A307" s="5">
        <v>14</v>
      </c>
      <c r="B307" s="4"/>
      <c r="C307" s="4"/>
      <c r="D307" s="4" t="s">
        <v>7</v>
      </c>
      <c r="E307" s="6"/>
      <c r="F307" s="7"/>
      <c r="G307" s="7">
        <f t="shared" si="2"/>
        <v>0</v>
      </c>
    </row>
    <row r="308" spans="1:7" hidden="1">
      <c r="A308" s="5">
        <v>15</v>
      </c>
      <c r="B308" s="4"/>
      <c r="C308" s="4"/>
      <c r="D308" s="4" t="s">
        <v>7</v>
      </c>
      <c r="E308" s="6"/>
      <c r="F308" s="7"/>
      <c r="G308" s="7">
        <f t="shared" si="2"/>
        <v>0</v>
      </c>
    </row>
    <row r="309" spans="1:7" hidden="1">
      <c r="A309" s="5">
        <v>16</v>
      </c>
      <c r="B309" s="4"/>
      <c r="C309" s="4"/>
      <c r="D309" s="4" t="s">
        <v>7</v>
      </c>
      <c r="E309" s="6"/>
      <c r="F309" s="7"/>
      <c r="G309" s="7">
        <f t="shared" si="2"/>
        <v>0</v>
      </c>
    </row>
    <row r="310" spans="1:7" hidden="1">
      <c r="A310" s="5">
        <v>17</v>
      </c>
      <c r="B310" s="4"/>
      <c r="C310" s="4"/>
      <c r="D310" s="4" t="s">
        <v>7</v>
      </c>
      <c r="E310" s="6"/>
      <c r="F310" s="7"/>
      <c r="G310" s="7">
        <f t="shared" si="2"/>
        <v>0</v>
      </c>
    </row>
    <row r="311" spans="1:7" hidden="1">
      <c r="A311" s="5">
        <v>18</v>
      </c>
      <c r="B311" s="4"/>
      <c r="C311" s="4"/>
      <c r="D311" s="4" t="s">
        <v>7</v>
      </c>
      <c r="E311" s="6"/>
      <c r="F311" s="7"/>
      <c r="G311" s="7">
        <f t="shared" si="2"/>
        <v>0</v>
      </c>
    </row>
    <row r="312" spans="1:7" hidden="1">
      <c r="A312" s="5">
        <v>19</v>
      </c>
      <c r="B312" s="4"/>
      <c r="C312" s="4"/>
      <c r="D312" s="4" t="s">
        <v>7</v>
      </c>
      <c r="E312" s="6"/>
      <c r="F312" s="7"/>
      <c r="G312" s="7">
        <f t="shared" si="2"/>
        <v>0</v>
      </c>
    </row>
    <row r="313" spans="1:7" hidden="1">
      <c r="A313" s="10"/>
      <c r="B313" s="11"/>
      <c r="C313" s="11" t="s">
        <v>8</v>
      </c>
      <c r="D313" s="11"/>
      <c r="E313" s="12"/>
      <c r="F313" s="13"/>
      <c r="G313" s="13">
        <f>SUM(G294:G312)</f>
        <v>0</v>
      </c>
    </row>
    <row r="314" spans="1:7" s="2" customFormat="1" hidden="1">
      <c r="A314" s="14">
        <v>1</v>
      </c>
      <c r="B314" s="15"/>
      <c r="C314" s="4"/>
      <c r="D314" s="4" t="s">
        <v>7</v>
      </c>
      <c r="E314" s="6"/>
      <c r="F314" s="7"/>
      <c r="G314" s="7">
        <f t="shared" si="2"/>
        <v>0</v>
      </c>
    </row>
    <row r="315" spans="1:7" s="2" customFormat="1" hidden="1">
      <c r="A315" s="14">
        <v>2</v>
      </c>
      <c r="B315" s="15"/>
      <c r="C315" s="4"/>
      <c r="D315" s="4" t="s">
        <v>7</v>
      </c>
      <c r="E315" s="6"/>
      <c r="F315" s="7"/>
      <c r="G315" s="7">
        <f t="shared" si="2"/>
        <v>0</v>
      </c>
    </row>
    <row r="316" spans="1:7" s="2" customFormat="1" hidden="1">
      <c r="A316" s="14">
        <v>3</v>
      </c>
      <c r="B316" s="15"/>
      <c r="C316" s="4"/>
      <c r="D316" s="4" t="s">
        <v>7</v>
      </c>
      <c r="E316" s="6"/>
      <c r="F316" s="7"/>
      <c r="G316" s="7">
        <f t="shared" si="2"/>
        <v>0</v>
      </c>
    </row>
    <row r="317" spans="1:7" s="2" customFormat="1" hidden="1">
      <c r="A317" s="14">
        <v>4</v>
      </c>
      <c r="B317" s="15"/>
      <c r="C317" s="4"/>
      <c r="D317" s="4" t="s">
        <v>7</v>
      </c>
      <c r="E317" s="6"/>
      <c r="F317" s="7"/>
      <c r="G317" s="7">
        <f t="shared" si="2"/>
        <v>0</v>
      </c>
    </row>
    <row r="318" spans="1:7" s="2" customFormat="1" hidden="1">
      <c r="A318" s="14">
        <v>5</v>
      </c>
      <c r="B318" s="15"/>
      <c r="C318" s="8"/>
      <c r="D318" s="4" t="s">
        <v>7</v>
      </c>
      <c r="E318" s="6"/>
      <c r="F318" s="7"/>
      <c r="G318" s="7">
        <f t="shared" si="2"/>
        <v>0</v>
      </c>
    </row>
    <row r="319" spans="1:7" s="2" customFormat="1" hidden="1">
      <c r="A319" s="14">
        <v>6</v>
      </c>
      <c r="B319" s="15"/>
      <c r="C319" s="4"/>
      <c r="D319" s="4" t="s">
        <v>7</v>
      </c>
      <c r="E319" s="6"/>
      <c r="F319" s="7"/>
      <c r="G319" s="7">
        <f t="shared" si="2"/>
        <v>0</v>
      </c>
    </row>
    <row r="320" spans="1:7" s="2" customFormat="1" hidden="1">
      <c r="A320" s="14">
        <v>7</v>
      </c>
      <c r="B320" s="15"/>
      <c r="C320" s="4"/>
      <c r="D320" s="4" t="s">
        <v>7</v>
      </c>
      <c r="E320" s="6"/>
      <c r="F320" s="7"/>
      <c r="G320" s="7">
        <f t="shared" si="2"/>
        <v>0</v>
      </c>
    </row>
    <row r="321" spans="1:7" s="2" customFormat="1" hidden="1">
      <c r="A321" s="14">
        <v>8</v>
      </c>
      <c r="B321" s="15"/>
      <c r="C321" s="4"/>
      <c r="D321" s="4" t="s">
        <v>7</v>
      </c>
      <c r="E321" s="6"/>
      <c r="F321" s="7"/>
      <c r="G321" s="7">
        <f t="shared" ref="G321:G384" si="3">E321*F321</f>
        <v>0</v>
      </c>
    </row>
    <row r="322" spans="1:7" s="2" customFormat="1" hidden="1">
      <c r="A322" s="14">
        <v>9</v>
      </c>
      <c r="B322" s="15"/>
      <c r="C322" s="4"/>
      <c r="D322" s="4" t="s">
        <v>7</v>
      </c>
      <c r="E322" s="6"/>
      <c r="F322" s="7"/>
      <c r="G322" s="7">
        <f t="shared" si="3"/>
        <v>0</v>
      </c>
    </row>
    <row r="323" spans="1:7" s="2" customFormat="1" hidden="1">
      <c r="A323" s="14">
        <v>10</v>
      </c>
      <c r="B323" s="15"/>
      <c r="C323" s="4"/>
      <c r="D323" s="4" t="s">
        <v>7</v>
      </c>
      <c r="E323" s="6"/>
      <c r="F323" s="7"/>
      <c r="G323" s="7">
        <f t="shared" si="3"/>
        <v>0</v>
      </c>
    </row>
    <row r="324" spans="1:7" s="2" customFormat="1" hidden="1">
      <c r="A324" s="14">
        <v>11</v>
      </c>
      <c r="B324" s="15"/>
      <c r="C324" s="4"/>
      <c r="D324" s="4" t="s">
        <v>7</v>
      </c>
      <c r="E324" s="6"/>
      <c r="F324" s="7"/>
      <c r="G324" s="7">
        <f t="shared" si="3"/>
        <v>0</v>
      </c>
    </row>
    <row r="325" spans="1:7" s="2" customFormat="1" hidden="1">
      <c r="A325" s="14">
        <v>12</v>
      </c>
      <c r="B325" s="15"/>
      <c r="C325" s="4"/>
      <c r="D325" s="4" t="s">
        <v>7</v>
      </c>
      <c r="E325" s="6"/>
      <c r="F325" s="7"/>
      <c r="G325" s="7">
        <f t="shared" si="3"/>
        <v>0</v>
      </c>
    </row>
    <row r="326" spans="1:7" s="2" customFormat="1" hidden="1">
      <c r="A326" s="14">
        <v>13</v>
      </c>
      <c r="B326" s="15"/>
      <c r="C326" s="4"/>
      <c r="D326" s="4" t="s">
        <v>7</v>
      </c>
      <c r="E326" s="6"/>
      <c r="F326" s="7"/>
      <c r="G326" s="7">
        <f t="shared" si="3"/>
        <v>0</v>
      </c>
    </row>
    <row r="327" spans="1:7" s="2" customFormat="1" hidden="1">
      <c r="A327" s="14">
        <v>14</v>
      </c>
      <c r="B327" s="15"/>
      <c r="C327" s="4"/>
      <c r="D327" s="4" t="s">
        <v>7</v>
      </c>
      <c r="E327" s="6"/>
      <c r="F327" s="7"/>
      <c r="G327" s="7">
        <f t="shared" si="3"/>
        <v>0</v>
      </c>
    </row>
    <row r="328" spans="1:7" s="2" customFormat="1" hidden="1">
      <c r="A328" s="14">
        <v>15</v>
      </c>
      <c r="B328" s="15"/>
      <c r="C328" s="4"/>
      <c r="D328" s="4" t="s">
        <v>7</v>
      </c>
      <c r="E328" s="6"/>
      <c r="F328" s="7"/>
      <c r="G328" s="7">
        <f t="shared" si="3"/>
        <v>0</v>
      </c>
    </row>
    <row r="329" spans="1:7" s="2" customFormat="1" hidden="1">
      <c r="A329" s="14">
        <v>16</v>
      </c>
      <c r="B329" s="15"/>
      <c r="C329" s="4"/>
      <c r="D329" s="4" t="s">
        <v>7</v>
      </c>
      <c r="E329" s="6"/>
      <c r="F329" s="7"/>
      <c r="G329" s="7">
        <f t="shared" si="3"/>
        <v>0</v>
      </c>
    </row>
    <row r="330" spans="1:7" s="2" customFormat="1" hidden="1">
      <c r="A330" s="14">
        <v>17</v>
      </c>
      <c r="B330" s="15"/>
      <c r="C330" s="4"/>
      <c r="D330" s="4" t="s">
        <v>7</v>
      </c>
      <c r="E330" s="6"/>
      <c r="F330" s="7"/>
      <c r="G330" s="7">
        <f t="shared" si="3"/>
        <v>0</v>
      </c>
    </row>
    <row r="331" spans="1:7" s="2" customFormat="1" hidden="1">
      <c r="A331" s="14">
        <v>18</v>
      </c>
      <c r="B331" s="15"/>
      <c r="C331" s="4"/>
      <c r="D331" s="4" t="s">
        <v>7</v>
      </c>
      <c r="E331" s="6"/>
      <c r="F331" s="7"/>
      <c r="G331" s="7">
        <f t="shared" si="3"/>
        <v>0</v>
      </c>
    </row>
    <row r="332" spans="1:7" hidden="1">
      <c r="A332" s="10"/>
      <c r="B332" s="11"/>
      <c r="C332" s="11" t="s">
        <v>8</v>
      </c>
      <c r="D332" s="11"/>
      <c r="E332" s="12"/>
      <c r="F332" s="13"/>
      <c r="G332" s="13">
        <f>SUM(G314:G331)</f>
        <v>0</v>
      </c>
    </row>
    <row r="333" spans="1:7" s="2" customFormat="1" hidden="1">
      <c r="A333" s="14">
        <v>1</v>
      </c>
      <c r="B333" s="15"/>
      <c r="C333" s="4"/>
      <c r="D333" s="4" t="s">
        <v>7</v>
      </c>
      <c r="E333" s="6"/>
      <c r="F333" s="7"/>
      <c r="G333" s="7">
        <f t="shared" si="3"/>
        <v>0</v>
      </c>
    </row>
    <row r="334" spans="1:7" s="2" customFormat="1" hidden="1">
      <c r="A334" s="14">
        <v>2</v>
      </c>
      <c r="B334" s="15"/>
      <c r="C334" s="4"/>
      <c r="D334" s="4" t="s">
        <v>7</v>
      </c>
      <c r="E334" s="6"/>
      <c r="F334" s="7"/>
      <c r="G334" s="7">
        <f t="shared" si="3"/>
        <v>0</v>
      </c>
    </row>
    <row r="335" spans="1:7" s="2" customFormat="1" hidden="1">
      <c r="A335" s="14">
        <v>3</v>
      </c>
      <c r="B335" s="15"/>
      <c r="C335" s="4"/>
      <c r="D335" s="4" t="s">
        <v>7</v>
      </c>
      <c r="E335" s="6"/>
      <c r="F335" s="7"/>
      <c r="G335" s="7">
        <f t="shared" si="3"/>
        <v>0</v>
      </c>
    </row>
    <row r="336" spans="1:7" s="2" customFormat="1" hidden="1">
      <c r="A336" s="14">
        <v>4</v>
      </c>
      <c r="B336" s="15"/>
      <c r="C336" s="4"/>
      <c r="D336" s="4" t="s">
        <v>7</v>
      </c>
      <c r="E336" s="6"/>
      <c r="F336" s="7"/>
      <c r="G336" s="7">
        <f t="shared" si="3"/>
        <v>0</v>
      </c>
    </row>
    <row r="337" spans="1:7" s="2" customFormat="1" hidden="1">
      <c r="A337" s="14">
        <v>5</v>
      </c>
      <c r="B337" s="15"/>
      <c r="C337" s="8"/>
      <c r="D337" s="4" t="s">
        <v>7</v>
      </c>
      <c r="E337" s="6"/>
      <c r="F337" s="7"/>
      <c r="G337" s="7">
        <f t="shared" si="3"/>
        <v>0</v>
      </c>
    </row>
    <row r="338" spans="1:7" s="2" customFormat="1" hidden="1">
      <c r="A338" s="14">
        <v>6</v>
      </c>
      <c r="B338" s="15"/>
      <c r="C338" s="4"/>
      <c r="D338" s="4" t="s">
        <v>7</v>
      </c>
      <c r="E338" s="6"/>
      <c r="F338" s="7"/>
      <c r="G338" s="7">
        <f t="shared" si="3"/>
        <v>0</v>
      </c>
    </row>
    <row r="339" spans="1:7" s="2" customFormat="1" hidden="1">
      <c r="A339" s="14">
        <v>7</v>
      </c>
      <c r="B339" s="15"/>
      <c r="C339" s="4"/>
      <c r="D339" s="4" t="s">
        <v>7</v>
      </c>
      <c r="E339" s="6"/>
      <c r="F339" s="7"/>
      <c r="G339" s="7">
        <f t="shared" si="3"/>
        <v>0</v>
      </c>
    </row>
    <row r="340" spans="1:7" s="2" customFormat="1" hidden="1">
      <c r="A340" s="14">
        <v>8</v>
      </c>
      <c r="B340" s="15"/>
      <c r="C340" s="4"/>
      <c r="D340" s="4" t="s">
        <v>7</v>
      </c>
      <c r="E340" s="6"/>
      <c r="F340" s="7"/>
      <c r="G340" s="7">
        <f t="shared" si="3"/>
        <v>0</v>
      </c>
    </row>
    <row r="341" spans="1:7" s="2" customFormat="1" hidden="1">
      <c r="A341" s="14">
        <v>9</v>
      </c>
      <c r="B341" s="15"/>
      <c r="C341" s="4"/>
      <c r="D341" s="4" t="s">
        <v>7</v>
      </c>
      <c r="E341" s="6"/>
      <c r="F341" s="7"/>
      <c r="G341" s="7">
        <f t="shared" si="3"/>
        <v>0</v>
      </c>
    </row>
    <row r="342" spans="1:7" s="2" customFormat="1" hidden="1">
      <c r="A342" s="14">
        <v>10</v>
      </c>
      <c r="B342" s="15"/>
      <c r="C342" s="4"/>
      <c r="D342" s="4" t="s">
        <v>7</v>
      </c>
      <c r="E342" s="6"/>
      <c r="F342" s="7"/>
      <c r="G342" s="7">
        <f t="shared" si="3"/>
        <v>0</v>
      </c>
    </row>
    <row r="343" spans="1:7" s="2" customFormat="1" hidden="1">
      <c r="A343" s="14">
        <v>11</v>
      </c>
      <c r="B343" s="15"/>
      <c r="C343" s="4"/>
      <c r="D343" s="4" t="s">
        <v>7</v>
      </c>
      <c r="E343" s="6"/>
      <c r="F343" s="7"/>
      <c r="G343" s="7">
        <f t="shared" si="3"/>
        <v>0</v>
      </c>
    </row>
    <row r="344" spans="1:7" s="2" customFormat="1" hidden="1">
      <c r="A344" s="14">
        <v>12</v>
      </c>
      <c r="B344" s="15"/>
      <c r="C344" s="4"/>
      <c r="D344" s="4" t="s">
        <v>7</v>
      </c>
      <c r="E344" s="6"/>
      <c r="F344" s="7"/>
      <c r="G344" s="7">
        <f t="shared" si="3"/>
        <v>0</v>
      </c>
    </row>
    <row r="345" spans="1:7" s="2" customFormat="1" hidden="1">
      <c r="A345" s="14">
        <v>13</v>
      </c>
      <c r="B345" s="15"/>
      <c r="C345" s="4"/>
      <c r="D345" s="4" t="s">
        <v>7</v>
      </c>
      <c r="E345" s="6"/>
      <c r="F345" s="7"/>
      <c r="G345" s="7">
        <f t="shared" si="3"/>
        <v>0</v>
      </c>
    </row>
    <row r="346" spans="1:7" s="2" customFormat="1" hidden="1">
      <c r="A346" s="14">
        <v>14</v>
      </c>
      <c r="B346" s="15"/>
      <c r="C346" s="4"/>
      <c r="D346" s="4" t="s">
        <v>7</v>
      </c>
      <c r="E346" s="6"/>
      <c r="F346" s="7"/>
      <c r="G346" s="7">
        <f t="shared" si="3"/>
        <v>0</v>
      </c>
    </row>
    <row r="347" spans="1:7" s="2" customFormat="1" hidden="1">
      <c r="A347" s="14">
        <v>15</v>
      </c>
      <c r="B347" s="15"/>
      <c r="C347" s="4"/>
      <c r="D347" s="4" t="s">
        <v>7</v>
      </c>
      <c r="E347" s="6"/>
      <c r="F347" s="7"/>
      <c r="G347" s="7">
        <f t="shared" si="3"/>
        <v>0</v>
      </c>
    </row>
    <row r="348" spans="1:7" s="2" customFormat="1" hidden="1">
      <c r="A348" s="14">
        <v>16</v>
      </c>
      <c r="B348" s="15"/>
      <c r="C348" s="4"/>
      <c r="D348" s="4" t="s">
        <v>7</v>
      </c>
      <c r="E348" s="6"/>
      <c r="F348" s="7"/>
      <c r="G348" s="7">
        <f t="shared" si="3"/>
        <v>0</v>
      </c>
    </row>
    <row r="349" spans="1:7" s="2" customFormat="1" hidden="1">
      <c r="A349" s="14">
        <v>17</v>
      </c>
      <c r="B349" s="15"/>
      <c r="C349" s="4"/>
      <c r="D349" s="4" t="s">
        <v>7</v>
      </c>
      <c r="E349" s="6"/>
      <c r="F349" s="7"/>
      <c r="G349" s="7">
        <f t="shared" si="3"/>
        <v>0</v>
      </c>
    </row>
    <row r="350" spans="1:7" hidden="1">
      <c r="A350" s="14">
        <v>18</v>
      </c>
      <c r="B350" s="15"/>
      <c r="C350" s="4"/>
      <c r="D350" s="4" t="s">
        <v>7</v>
      </c>
      <c r="E350" s="6"/>
      <c r="F350" s="7"/>
      <c r="G350" s="7">
        <f t="shared" si="3"/>
        <v>0</v>
      </c>
    </row>
    <row r="351" spans="1:7" hidden="1">
      <c r="A351" s="10"/>
      <c r="B351" s="11"/>
      <c r="C351" s="11" t="s">
        <v>8</v>
      </c>
      <c r="D351" s="11"/>
      <c r="E351" s="12"/>
      <c r="F351" s="13"/>
      <c r="G351" s="13">
        <f>SUM(G333:G350)</f>
        <v>0</v>
      </c>
    </row>
    <row r="352" spans="1:7" hidden="1">
      <c r="A352" s="5">
        <v>1</v>
      </c>
      <c r="B352" s="4"/>
      <c r="C352" s="4"/>
      <c r="D352" s="4" t="s">
        <v>7</v>
      </c>
      <c r="E352" s="6"/>
      <c r="F352" s="7"/>
      <c r="G352" s="7">
        <f t="shared" si="3"/>
        <v>0</v>
      </c>
    </row>
    <row r="353" spans="1:7" hidden="1">
      <c r="A353" s="5">
        <v>2</v>
      </c>
      <c r="B353" s="4"/>
      <c r="C353" s="4"/>
      <c r="D353" s="4" t="s">
        <v>7</v>
      </c>
      <c r="E353" s="6"/>
      <c r="F353" s="7"/>
      <c r="G353" s="7">
        <f t="shared" si="3"/>
        <v>0</v>
      </c>
    </row>
    <row r="354" spans="1:7" hidden="1">
      <c r="A354" s="5">
        <v>3</v>
      </c>
      <c r="B354" s="4"/>
      <c r="C354" s="4"/>
      <c r="D354" s="4" t="s">
        <v>7</v>
      </c>
      <c r="E354" s="6"/>
      <c r="F354" s="7"/>
      <c r="G354" s="7">
        <f t="shared" si="3"/>
        <v>0</v>
      </c>
    </row>
    <row r="355" spans="1:7" hidden="1">
      <c r="A355" s="5">
        <v>4</v>
      </c>
      <c r="B355" s="4"/>
      <c r="C355" s="4"/>
      <c r="D355" s="4" t="s">
        <v>7</v>
      </c>
      <c r="E355" s="6"/>
      <c r="F355" s="7"/>
      <c r="G355" s="7">
        <f t="shared" si="3"/>
        <v>0</v>
      </c>
    </row>
    <row r="356" spans="1:7" hidden="1">
      <c r="A356" s="5">
        <v>5</v>
      </c>
      <c r="B356" s="4"/>
      <c r="C356" s="8"/>
      <c r="D356" s="4" t="s">
        <v>7</v>
      </c>
      <c r="E356" s="6"/>
      <c r="F356" s="7"/>
      <c r="G356" s="7">
        <f t="shared" si="3"/>
        <v>0</v>
      </c>
    </row>
    <row r="357" spans="1:7" hidden="1">
      <c r="A357" s="5">
        <v>6</v>
      </c>
      <c r="B357" s="4"/>
      <c r="C357" s="4"/>
      <c r="D357" s="4" t="s">
        <v>7</v>
      </c>
      <c r="E357" s="6"/>
      <c r="F357" s="7"/>
      <c r="G357" s="7">
        <f t="shared" si="3"/>
        <v>0</v>
      </c>
    </row>
    <row r="358" spans="1:7" hidden="1">
      <c r="A358" s="5">
        <v>7</v>
      </c>
      <c r="B358" s="4"/>
      <c r="C358" s="4"/>
      <c r="D358" s="4" t="s">
        <v>7</v>
      </c>
      <c r="E358" s="6"/>
      <c r="F358" s="7"/>
      <c r="G358" s="7">
        <f t="shared" si="3"/>
        <v>0</v>
      </c>
    </row>
    <row r="359" spans="1:7" hidden="1">
      <c r="A359" s="5">
        <v>8</v>
      </c>
      <c r="B359" s="4"/>
      <c r="C359" s="4"/>
      <c r="D359" s="4" t="s">
        <v>7</v>
      </c>
      <c r="E359" s="6"/>
      <c r="F359" s="7"/>
      <c r="G359" s="7">
        <f t="shared" si="3"/>
        <v>0</v>
      </c>
    </row>
    <row r="360" spans="1:7" hidden="1">
      <c r="A360" s="5">
        <v>9</v>
      </c>
      <c r="B360" s="4"/>
      <c r="C360" s="4"/>
      <c r="D360" s="4" t="s">
        <v>7</v>
      </c>
      <c r="E360" s="6"/>
      <c r="F360" s="7"/>
      <c r="G360" s="7">
        <f t="shared" si="3"/>
        <v>0</v>
      </c>
    </row>
    <row r="361" spans="1:7" hidden="1">
      <c r="A361" s="5">
        <v>10</v>
      </c>
      <c r="B361" s="4"/>
      <c r="C361" s="4"/>
      <c r="D361" s="4" t="s">
        <v>7</v>
      </c>
      <c r="E361" s="6"/>
      <c r="F361" s="7"/>
      <c r="G361" s="7">
        <f t="shared" si="3"/>
        <v>0</v>
      </c>
    </row>
    <row r="362" spans="1:7" hidden="1">
      <c r="A362" s="5">
        <v>11</v>
      </c>
      <c r="B362" s="4"/>
      <c r="C362" s="4"/>
      <c r="D362" s="4" t="s">
        <v>7</v>
      </c>
      <c r="E362" s="6"/>
      <c r="F362" s="7"/>
      <c r="G362" s="7">
        <f t="shared" si="3"/>
        <v>0</v>
      </c>
    </row>
    <row r="363" spans="1:7" hidden="1">
      <c r="A363" s="5">
        <v>12</v>
      </c>
      <c r="B363" s="4"/>
      <c r="C363" s="4"/>
      <c r="D363" s="4" t="s">
        <v>7</v>
      </c>
      <c r="E363" s="6"/>
      <c r="F363" s="7"/>
      <c r="G363" s="7">
        <f t="shared" si="3"/>
        <v>0</v>
      </c>
    </row>
    <row r="364" spans="1:7" hidden="1">
      <c r="A364" s="5">
        <v>13</v>
      </c>
      <c r="B364" s="4"/>
      <c r="C364" s="4"/>
      <c r="D364" s="4" t="s">
        <v>7</v>
      </c>
      <c r="E364" s="6"/>
      <c r="F364" s="7"/>
      <c r="G364" s="7">
        <f t="shared" si="3"/>
        <v>0</v>
      </c>
    </row>
    <row r="365" spans="1:7" hidden="1">
      <c r="A365" s="5">
        <v>14</v>
      </c>
      <c r="B365" s="4"/>
      <c r="C365" s="4"/>
      <c r="D365" s="4" t="s">
        <v>7</v>
      </c>
      <c r="E365" s="6"/>
      <c r="F365" s="7"/>
      <c r="G365" s="7">
        <f t="shared" si="3"/>
        <v>0</v>
      </c>
    </row>
    <row r="366" spans="1:7" hidden="1">
      <c r="A366" s="5">
        <v>15</v>
      </c>
      <c r="B366" s="4"/>
      <c r="C366" s="4"/>
      <c r="D366" s="4" t="s">
        <v>7</v>
      </c>
      <c r="E366" s="6"/>
      <c r="F366" s="7"/>
      <c r="G366" s="7">
        <f t="shared" si="3"/>
        <v>0</v>
      </c>
    </row>
    <row r="367" spans="1:7" hidden="1">
      <c r="A367" s="5">
        <v>16</v>
      </c>
      <c r="B367" s="4"/>
      <c r="C367" s="4"/>
      <c r="D367" s="4" t="s">
        <v>7</v>
      </c>
      <c r="E367" s="6"/>
      <c r="F367" s="7"/>
      <c r="G367" s="7">
        <f t="shared" si="3"/>
        <v>0</v>
      </c>
    </row>
    <row r="368" spans="1:7" hidden="1">
      <c r="A368" s="5">
        <v>17</v>
      </c>
      <c r="B368" s="4"/>
      <c r="C368" s="4"/>
      <c r="D368" s="4" t="s">
        <v>7</v>
      </c>
      <c r="E368" s="6"/>
      <c r="F368" s="7"/>
      <c r="G368" s="7">
        <f t="shared" si="3"/>
        <v>0</v>
      </c>
    </row>
    <row r="369" spans="1:7" hidden="1">
      <c r="A369" s="5">
        <v>18</v>
      </c>
      <c r="B369" s="4"/>
      <c r="C369" s="4"/>
      <c r="D369" s="4" t="s">
        <v>7</v>
      </c>
      <c r="E369" s="6"/>
      <c r="F369" s="7"/>
      <c r="G369" s="7">
        <f t="shared" si="3"/>
        <v>0</v>
      </c>
    </row>
    <row r="370" spans="1:7" hidden="1">
      <c r="A370" s="10"/>
      <c r="B370" s="11"/>
      <c r="C370" s="11" t="s">
        <v>8</v>
      </c>
      <c r="D370" s="11"/>
      <c r="E370" s="12"/>
      <c r="F370" s="13"/>
      <c r="G370" s="13">
        <f>SUM(G352:G369)</f>
        <v>0</v>
      </c>
    </row>
    <row r="371" spans="1:7" s="2" customFormat="1" hidden="1">
      <c r="A371" s="14">
        <v>1</v>
      </c>
      <c r="B371" s="15"/>
      <c r="C371" s="4"/>
      <c r="D371" s="4" t="s">
        <v>7</v>
      </c>
      <c r="E371" s="6"/>
      <c r="F371" s="7"/>
      <c r="G371" s="7">
        <f t="shared" si="3"/>
        <v>0</v>
      </c>
    </row>
    <row r="372" spans="1:7" s="2" customFormat="1" hidden="1">
      <c r="A372" s="14">
        <v>2</v>
      </c>
      <c r="B372" s="15"/>
      <c r="C372" s="4"/>
      <c r="D372" s="4" t="s">
        <v>7</v>
      </c>
      <c r="E372" s="6"/>
      <c r="F372" s="7"/>
      <c r="G372" s="7">
        <f t="shared" si="3"/>
        <v>0</v>
      </c>
    </row>
    <row r="373" spans="1:7" s="2" customFormat="1" hidden="1">
      <c r="A373" s="14">
        <v>3</v>
      </c>
      <c r="B373" s="15"/>
      <c r="C373" s="15"/>
      <c r="D373" s="4" t="s">
        <v>7</v>
      </c>
      <c r="E373" s="17"/>
      <c r="F373" s="16"/>
      <c r="G373" s="7">
        <f t="shared" si="3"/>
        <v>0</v>
      </c>
    </row>
    <row r="374" spans="1:7" s="2" customFormat="1" hidden="1">
      <c r="A374" s="14">
        <v>4</v>
      </c>
      <c r="B374" s="15"/>
      <c r="C374" s="4"/>
      <c r="D374" s="4" t="s">
        <v>7</v>
      </c>
      <c r="E374" s="6"/>
      <c r="F374" s="7"/>
      <c r="G374" s="7">
        <f t="shared" si="3"/>
        <v>0</v>
      </c>
    </row>
    <row r="375" spans="1:7" s="2" customFormat="1" hidden="1">
      <c r="A375" s="14">
        <v>5</v>
      </c>
      <c r="B375" s="15"/>
      <c r="C375" s="4"/>
      <c r="D375" s="4" t="s">
        <v>7</v>
      </c>
      <c r="E375" s="6"/>
      <c r="F375" s="7"/>
      <c r="G375" s="7">
        <f t="shared" si="3"/>
        <v>0</v>
      </c>
    </row>
    <row r="376" spans="1:7" s="2" customFormat="1" hidden="1">
      <c r="A376" s="14">
        <v>6</v>
      </c>
      <c r="B376" s="15"/>
      <c r="C376" s="15"/>
      <c r="D376" s="4" t="s">
        <v>7</v>
      </c>
      <c r="E376" s="17"/>
      <c r="F376" s="7"/>
      <c r="G376" s="7">
        <f t="shared" si="3"/>
        <v>0</v>
      </c>
    </row>
    <row r="377" spans="1:7" s="2" customFormat="1" hidden="1">
      <c r="A377" s="14">
        <v>7</v>
      </c>
      <c r="B377" s="15"/>
      <c r="C377" s="15"/>
      <c r="D377" s="4" t="s">
        <v>7</v>
      </c>
      <c r="E377" s="17"/>
      <c r="F377" s="7"/>
      <c r="G377" s="7">
        <f t="shared" si="3"/>
        <v>0</v>
      </c>
    </row>
    <row r="378" spans="1:7" s="2" customFormat="1" hidden="1">
      <c r="A378" s="14">
        <v>8</v>
      </c>
      <c r="B378" s="15"/>
      <c r="C378" s="15"/>
      <c r="D378" s="4" t="s">
        <v>7</v>
      </c>
      <c r="E378" s="17"/>
      <c r="F378" s="7"/>
      <c r="G378" s="7">
        <f t="shared" si="3"/>
        <v>0</v>
      </c>
    </row>
    <row r="379" spans="1:7" s="2" customFormat="1" hidden="1">
      <c r="A379" s="14">
        <v>9</v>
      </c>
      <c r="B379" s="15"/>
      <c r="C379" s="15"/>
      <c r="D379" s="4" t="s">
        <v>7</v>
      </c>
      <c r="E379" s="17"/>
      <c r="F379" s="7"/>
      <c r="G379" s="7">
        <f t="shared" si="3"/>
        <v>0</v>
      </c>
    </row>
    <row r="380" spans="1:7" s="2" customFormat="1" hidden="1">
      <c r="A380" s="14">
        <v>10</v>
      </c>
      <c r="B380" s="15"/>
      <c r="C380" s="15"/>
      <c r="D380" s="4" t="s">
        <v>7</v>
      </c>
      <c r="E380" s="17"/>
      <c r="F380" s="7"/>
      <c r="G380" s="7">
        <f t="shared" si="3"/>
        <v>0</v>
      </c>
    </row>
    <row r="381" spans="1:7" s="2" customFormat="1" hidden="1">
      <c r="A381" s="14">
        <v>11</v>
      </c>
      <c r="B381" s="15"/>
      <c r="C381" s="15"/>
      <c r="D381" s="4" t="s">
        <v>7</v>
      </c>
      <c r="E381" s="17"/>
      <c r="F381" s="7"/>
      <c r="G381" s="7">
        <f t="shared" si="3"/>
        <v>0</v>
      </c>
    </row>
    <row r="382" spans="1:7" s="2" customFormat="1" hidden="1">
      <c r="A382" s="14">
        <v>12</v>
      </c>
      <c r="B382" s="15"/>
      <c r="C382" s="15"/>
      <c r="D382" s="4" t="s">
        <v>7</v>
      </c>
      <c r="E382" s="17"/>
      <c r="F382" s="7"/>
      <c r="G382" s="7">
        <f t="shared" si="3"/>
        <v>0</v>
      </c>
    </row>
    <row r="383" spans="1:7" s="2" customFormat="1" hidden="1">
      <c r="A383" s="14">
        <v>13</v>
      </c>
      <c r="B383" s="15"/>
      <c r="C383" s="15"/>
      <c r="D383" s="4" t="s">
        <v>7</v>
      </c>
      <c r="E383" s="17"/>
      <c r="F383" s="7"/>
      <c r="G383" s="7">
        <f t="shared" si="3"/>
        <v>0</v>
      </c>
    </row>
    <row r="384" spans="1:7" s="2" customFormat="1" hidden="1">
      <c r="A384" s="14">
        <v>14</v>
      </c>
      <c r="B384" s="15"/>
      <c r="C384" s="15"/>
      <c r="D384" s="4" t="s">
        <v>7</v>
      </c>
      <c r="E384" s="17"/>
      <c r="F384" s="7"/>
      <c r="G384" s="7">
        <f t="shared" si="3"/>
        <v>0</v>
      </c>
    </row>
    <row r="385" spans="1:7" s="2" customFormat="1" hidden="1">
      <c r="A385" s="14">
        <v>15</v>
      </c>
      <c r="B385" s="15"/>
      <c r="C385" s="15"/>
      <c r="D385" s="4" t="s">
        <v>7</v>
      </c>
      <c r="E385" s="17"/>
      <c r="F385" s="7"/>
      <c r="G385" s="7">
        <f t="shared" ref="G385:G448" si="4">E385*F385</f>
        <v>0</v>
      </c>
    </row>
    <row r="386" spans="1:7" s="2" customFormat="1" hidden="1">
      <c r="A386" s="14">
        <v>16</v>
      </c>
      <c r="B386" s="15"/>
      <c r="C386" s="15"/>
      <c r="D386" s="4" t="s">
        <v>7</v>
      </c>
      <c r="E386" s="17"/>
      <c r="F386" s="7"/>
      <c r="G386" s="7">
        <f t="shared" si="4"/>
        <v>0</v>
      </c>
    </row>
    <row r="387" spans="1:7" s="2" customFormat="1" hidden="1">
      <c r="A387" s="14">
        <v>17</v>
      </c>
      <c r="B387" s="15"/>
      <c r="C387" s="15"/>
      <c r="D387" s="4" t="s">
        <v>7</v>
      </c>
      <c r="E387" s="17"/>
      <c r="F387" s="7"/>
      <c r="G387" s="7">
        <f t="shared" si="4"/>
        <v>0</v>
      </c>
    </row>
    <row r="388" spans="1:7" s="2" customFormat="1" hidden="1">
      <c r="A388" s="14">
        <v>18</v>
      </c>
      <c r="B388" s="15"/>
      <c r="C388" s="15"/>
      <c r="D388" s="4" t="s">
        <v>7</v>
      </c>
      <c r="E388" s="17"/>
      <c r="F388" s="7"/>
      <c r="G388" s="7">
        <f t="shared" si="4"/>
        <v>0</v>
      </c>
    </row>
    <row r="389" spans="1:7" s="2" customFormat="1" hidden="1">
      <c r="A389" s="14">
        <v>19</v>
      </c>
      <c r="B389" s="15"/>
      <c r="C389" s="15"/>
      <c r="D389" s="4" t="s">
        <v>7</v>
      </c>
      <c r="E389" s="17"/>
      <c r="F389" s="7"/>
      <c r="G389" s="7">
        <f t="shared" si="4"/>
        <v>0</v>
      </c>
    </row>
    <row r="390" spans="1:7" s="2" customFormat="1" hidden="1">
      <c r="A390" s="14">
        <v>20</v>
      </c>
      <c r="B390" s="15"/>
      <c r="C390" s="15"/>
      <c r="D390" s="4" t="s">
        <v>7</v>
      </c>
      <c r="E390" s="17"/>
      <c r="F390" s="7"/>
      <c r="G390" s="7">
        <f t="shared" si="4"/>
        <v>0</v>
      </c>
    </row>
    <row r="391" spans="1:7" s="2" customFormat="1" hidden="1">
      <c r="A391" s="14">
        <v>21</v>
      </c>
      <c r="B391" s="15"/>
      <c r="C391" s="15"/>
      <c r="D391" s="4" t="s">
        <v>7</v>
      </c>
      <c r="E391" s="17"/>
      <c r="F391" s="7"/>
      <c r="G391" s="7">
        <f t="shared" si="4"/>
        <v>0</v>
      </c>
    </row>
    <row r="392" spans="1:7" s="2" customFormat="1" hidden="1">
      <c r="A392" s="14">
        <v>22</v>
      </c>
      <c r="B392" s="15"/>
      <c r="C392" s="15"/>
      <c r="D392" s="4" t="s">
        <v>7</v>
      </c>
      <c r="E392" s="17"/>
      <c r="F392" s="7"/>
      <c r="G392" s="7">
        <f t="shared" si="4"/>
        <v>0</v>
      </c>
    </row>
    <row r="393" spans="1:7" s="2" customFormat="1" hidden="1">
      <c r="A393" s="14">
        <v>23</v>
      </c>
      <c r="B393" s="15"/>
      <c r="C393" s="15"/>
      <c r="D393" s="4" t="s">
        <v>7</v>
      </c>
      <c r="E393" s="17"/>
      <c r="F393" s="7"/>
      <c r="G393" s="7">
        <f t="shared" si="4"/>
        <v>0</v>
      </c>
    </row>
    <row r="394" spans="1:7" s="2" customFormat="1" hidden="1">
      <c r="A394" s="14">
        <v>24</v>
      </c>
      <c r="B394" s="15"/>
      <c r="C394" s="15"/>
      <c r="D394" s="4" t="s">
        <v>7</v>
      </c>
      <c r="E394" s="17"/>
      <c r="F394" s="16"/>
      <c r="G394" s="7">
        <f t="shared" si="4"/>
        <v>0</v>
      </c>
    </row>
    <row r="395" spans="1:7" s="2" customFormat="1" hidden="1">
      <c r="A395" s="14">
        <v>25</v>
      </c>
      <c r="B395" s="15"/>
      <c r="C395" s="15"/>
      <c r="D395" s="4" t="s">
        <v>7</v>
      </c>
      <c r="E395" s="17"/>
      <c r="F395" s="16"/>
      <c r="G395" s="7">
        <f t="shared" si="4"/>
        <v>0</v>
      </c>
    </row>
    <row r="396" spans="1:7" s="2" customFormat="1" hidden="1">
      <c r="A396" s="14">
        <v>26</v>
      </c>
      <c r="B396" s="15"/>
      <c r="C396" s="15"/>
      <c r="D396" s="4" t="s">
        <v>7</v>
      </c>
      <c r="E396" s="17"/>
      <c r="F396" s="16"/>
      <c r="G396" s="7">
        <f t="shared" si="4"/>
        <v>0</v>
      </c>
    </row>
    <row r="397" spans="1:7" s="2" customFormat="1" hidden="1">
      <c r="A397" s="14">
        <v>27</v>
      </c>
      <c r="B397" s="15"/>
      <c r="C397" s="15"/>
      <c r="D397" s="4" t="s">
        <v>7</v>
      </c>
      <c r="E397" s="17"/>
      <c r="F397" s="16"/>
      <c r="G397" s="7">
        <f t="shared" si="4"/>
        <v>0</v>
      </c>
    </row>
    <row r="398" spans="1:7" hidden="1">
      <c r="A398" s="14">
        <v>28</v>
      </c>
      <c r="B398" s="15"/>
      <c r="C398" s="4"/>
      <c r="D398" s="4" t="s">
        <v>7</v>
      </c>
      <c r="E398" s="17"/>
      <c r="F398" s="7"/>
      <c r="G398" s="7">
        <f t="shared" si="4"/>
        <v>0</v>
      </c>
    </row>
    <row r="399" spans="1:7" hidden="1">
      <c r="A399" s="10"/>
      <c r="B399" s="11"/>
      <c r="C399" s="11" t="s">
        <v>8</v>
      </c>
      <c r="D399" s="11"/>
      <c r="E399" s="12"/>
      <c r="F399" s="13"/>
      <c r="G399" s="13">
        <f>SUM(G371:G398)</f>
        <v>0</v>
      </c>
    </row>
    <row r="400" spans="1:7" s="2" customFormat="1" hidden="1">
      <c r="A400" s="14">
        <v>1</v>
      </c>
      <c r="B400" s="15"/>
      <c r="C400" s="15"/>
      <c r="D400" s="15" t="s">
        <v>7</v>
      </c>
      <c r="E400" s="17"/>
      <c r="F400" s="16"/>
      <c r="G400" s="7">
        <f t="shared" si="4"/>
        <v>0</v>
      </c>
    </row>
    <row r="401" spans="1:7" s="2" customFormat="1" hidden="1">
      <c r="A401" s="14">
        <v>2</v>
      </c>
      <c r="B401" s="15"/>
      <c r="C401" s="15"/>
      <c r="D401" s="15" t="s">
        <v>7</v>
      </c>
      <c r="E401" s="17"/>
      <c r="F401" s="16"/>
      <c r="G401" s="7">
        <f t="shared" si="4"/>
        <v>0</v>
      </c>
    </row>
    <row r="402" spans="1:7" s="2" customFormat="1" hidden="1">
      <c r="A402" s="14">
        <v>3</v>
      </c>
      <c r="B402" s="15"/>
      <c r="C402" s="15"/>
      <c r="D402" s="15" t="s">
        <v>7</v>
      </c>
      <c r="E402" s="17"/>
      <c r="F402" s="16"/>
      <c r="G402" s="7">
        <f t="shared" si="4"/>
        <v>0</v>
      </c>
    </row>
    <row r="403" spans="1:7" s="2" customFormat="1" hidden="1">
      <c r="A403" s="14">
        <v>4</v>
      </c>
      <c r="B403" s="15"/>
      <c r="C403" s="15"/>
      <c r="D403" s="15" t="s">
        <v>7</v>
      </c>
      <c r="E403" s="17"/>
      <c r="F403" s="16"/>
      <c r="G403" s="7">
        <f t="shared" si="4"/>
        <v>0</v>
      </c>
    </row>
    <row r="404" spans="1:7" s="2" customFormat="1" hidden="1">
      <c r="A404" s="14">
        <v>5</v>
      </c>
      <c r="B404" s="15"/>
      <c r="C404" s="15"/>
      <c r="D404" s="15" t="s">
        <v>7</v>
      </c>
      <c r="E404" s="17"/>
      <c r="F404" s="16"/>
      <c r="G404" s="7">
        <f t="shared" si="4"/>
        <v>0</v>
      </c>
    </row>
    <row r="405" spans="1:7" s="2" customFormat="1" hidden="1">
      <c r="A405" s="14">
        <v>6</v>
      </c>
      <c r="B405" s="15"/>
      <c r="C405" s="15"/>
      <c r="D405" s="15" t="s">
        <v>7</v>
      </c>
      <c r="E405" s="17"/>
      <c r="F405" s="16"/>
      <c r="G405" s="7">
        <f t="shared" si="4"/>
        <v>0</v>
      </c>
    </row>
    <row r="406" spans="1:7" s="2" customFormat="1" hidden="1">
      <c r="A406" s="14">
        <v>7</v>
      </c>
      <c r="B406" s="15"/>
      <c r="C406" s="15"/>
      <c r="D406" s="15" t="s">
        <v>7</v>
      </c>
      <c r="E406" s="17"/>
      <c r="F406" s="16"/>
      <c r="G406" s="7">
        <f t="shared" si="4"/>
        <v>0</v>
      </c>
    </row>
    <row r="407" spans="1:7" s="2" customFormat="1" hidden="1">
      <c r="A407" s="14">
        <v>8</v>
      </c>
      <c r="B407" s="15"/>
      <c r="C407" s="15"/>
      <c r="D407" s="15" t="s">
        <v>7</v>
      </c>
      <c r="E407" s="17"/>
      <c r="F407" s="16"/>
      <c r="G407" s="7">
        <f t="shared" si="4"/>
        <v>0</v>
      </c>
    </row>
    <row r="408" spans="1:7" s="2" customFormat="1" hidden="1">
      <c r="A408" s="14">
        <v>9</v>
      </c>
      <c r="B408" s="15"/>
      <c r="C408" s="15"/>
      <c r="D408" s="15" t="s">
        <v>7</v>
      </c>
      <c r="E408" s="17"/>
      <c r="F408" s="16"/>
      <c r="G408" s="7">
        <f t="shared" si="4"/>
        <v>0</v>
      </c>
    </row>
    <row r="409" spans="1:7" s="2" customFormat="1" hidden="1">
      <c r="A409" s="14">
        <v>10</v>
      </c>
      <c r="B409" s="15"/>
      <c r="C409" s="15"/>
      <c r="D409" s="15" t="s">
        <v>7</v>
      </c>
      <c r="E409" s="17"/>
      <c r="F409" s="16"/>
      <c r="G409" s="7">
        <f t="shared" si="4"/>
        <v>0</v>
      </c>
    </row>
    <row r="410" spans="1:7" s="2" customFormat="1" hidden="1">
      <c r="A410" s="14">
        <v>11</v>
      </c>
      <c r="B410" s="15"/>
      <c r="C410" s="15"/>
      <c r="D410" s="15" t="s">
        <v>7</v>
      </c>
      <c r="E410" s="17"/>
      <c r="F410" s="16"/>
      <c r="G410" s="7">
        <f t="shared" si="4"/>
        <v>0</v>
      </c>
    </row>
    <row r="411" spans="1:7" s="2" customFormat="1" hidden="1">
      <c r="A411" s="14">
        <v>12</v>
      </c>
      <c r="B411" s="15"/>
      <c r="C411" s="15"/>
      <c r="D411" s="15" t="s">
        <v>7</v>
      </c>
      <c r="E411" s="17"/>
      <c r="F411" s="16"/>
      <c r="G411" s="7">
        <f t="shared" si="4"/>
        <v>0</v>
      </c>
    </row>
    <row r="412" spans="1:7" s="2" customFormat="1" hidden="1">
      <c r="A412" s="14">
        <v>13</v>
      </c>
      <c r="B412" s="15"/>
      <c r="C412" s="15"/>
      <c r="D412" s="15" t="s">
        <v>7</v>
      </c>
      <c r="E412" s="17"/>
      <c r="F412" s="16"/>
      <c r="G412" s="7">
        <f t="shared" si="4"/>
        <v>0</v>
      </c>
    </row>
    <row r="413" spans="1:7" s="2" customFormat="1" hidden="1">
      <c r="A413" s="14">
        <v>14</v>
      </c>
      <c r="B413" s="15"/>
      <c r="C413" s="15"/>
      <c r="D413" s="15" t="s">
        <v>7</v>
      </c>
      <c r="E413" s="17"/>
      <c r="F413" s="16"/>
      <c r="G413" s="7">
        <f t="shared" si="4"/>
        <v>0</v>
      </c>
    </row>
    <row r="414" spans="1:7" s="2" customFormat="1" hidden="1">
      <c r="A414" s="14">
        <v>15</v>
      </c>
      <c r="B414" s="15"/>
      <c r="C414" s="15"/>
      <c r="D414" s="15" t="s">
        <v>7</v>
      </c>
      <c r="E414" s="17"/>
      <c r="F414" s="16"/>
      <c r="G414" s="7">
        <f t="shared" si="4"/>
        <v>0</v>
      </c>
    </row>
    <row r="415" spans="1:7" s="2" customFormat="1" hidden="1">
      <c r="A415" s="14">
        <v>16</v>
      </c>
      <c r="B415" s="15"/>
      <c r="C415" s="15"/>
      <c r="D415" s="15" t="s">
        <v>7</v>
      </c>
      <c r="E415" s="17"/>
      <c r="F415" s="16"/>
      <c r="G415" s="7">
        <f t="shared" si="4"/>
        <v>0</v>
      </c>
    </row>
    <row r="416" spans="1:7" s="2" customFormat="1" hidden="1">
      <c r="A416" s="14">
        <v>17</v>
      </c>
      <c r="B416" s="15"/>
      <c r="C416" s="15"/>
      <c r="D416" s="15" t="s">
        <v>7</v>
      </c>
      <c r="E416" s="17"/>
      <c r="F416" s="16"/>
      <c r="G416" s="7">
        <f t="shared" si="4"/>
        <v>0</v>
      </c>
    </row>
    <row r="417" spans="1:7" s="2" customFormat="1" hidden="1">
      <c r="A417" s="14">
        <v>18</v>
      </c>
      <c r="B417" s="15"/>
      <c r="C417" s="15"/>
      <c r="D417" s="15" t="s">
        <v>7</v>
      </c>
      <c r="E417" s="17"/>
      <c r="F417" s="16"/>
      <c r="G417" s="7">
        <f t="shared" si="4"/>
        <v>0</v>
      </c>
    </row>
    <row r="418" spans="1:7" hidden="1">
      <c r="A418" s="14">
        <v>19</v>
      </c>
      <c r="B418" s="15"/>
      <c r="C418" s="4"/>
      <c r="D418" s="15" t="s">
        <v>7</v>
      </c>
      <c r="E418" s="6"/>
      <c r="F418" s="7"/>
      <c r="G418" s="7">
        <f t="shared" si="4"/>
        <v>0</v>
      </c>
    </row>
    <row r="419" spans="1:7" hidden="1">
      <c r="A419" s="10"/>
      <c r="B419" s="11"/>
      <c r="C419" s="11" t="s">
        <v>8</v>
      </c>
      <c r="D419" s="11"/>
      <c r="E419" s="12"/>
      <c r="F419" s="13"/>
      <c r="G419" s="13">
        <f>SUM(G400:G418)</f>
        <v>0</v>
      </c>
    </row>
    <row r="420" spans="1:7" hidden="1">
      <c r="A420" s="5">
        <v>1</v>
      </c>
      <c r="B420" s="4"/>
      <c r="C420" s="15"/>
      <c r="D420" s="15" t="s">
        <v>7</v>
      </c>
      <c r="E420" s="17"/>
      <c r="F420" s="16"/>
      <c r="G420" s="7">
        <f t="shared" si="4"/>
        <v>0</v>
      </c>
    </row>
    <row r="421" spans="1:7" hidden="1">
      <c r="A421" s="5">
        <v>2</v>
      </c>
      <c r="B421" s="4"/>
      <c r="C421" s="15"/>
      <c r="D421" s="15" t="s">
        <v>7</v>
      </c>
      <c r="E421" s="17"/>
      <c r="F421" s="16"/>
      <c r="G421" s="7">
        <f t="shared" si="4"/>
        <v>0</v>
      </c>
    </row>
    <row r="422" spans="1:7" hidden="1">
      <c r="A422" s="5">
        <v>3</v>
      </c>
      <c r="B422" s="4"/>
      <c r="C422" s="15"/>
      <c r="D422" s="15" t="s">
        <v>7</v>
      </c>
      <c r="E422" s="17"/>
      <c r="F422" s="16"/>
      <c r="G422" s="7">
        <f t="shared" si="4"/>
        <v>0</v>
      </c>
    </row>
    <row r="423" spans="1:7" hidden="1">
      <c r="A423" s="5">
        <v>4</v>
      </c>
      <c r="B423" s="4"/>
      <c r="C423" s="15"/>
      <c r="D423" s="15" t="s">
        <v>7</v>
      </c>
      <c r="E423" s="17"/>
      <c r="F423" s="16"/>
      <c r="G423" s="7">
        <f t="shared" si="4"/>
        <v>0</v>
      </c>
    </row>
    <row r="424" spans="1:7" hidden="1">
      <c r="A424" s="5">
        <v>5</v>
      </c>
      <c r="B424" s="4"/>
      <c r="C424" s="15"/>
      <c r="D424" s="15" t="s">
        <v>7</v>
      </c>
      <c r="E424" s="17"/>
      <c r="F424" s="16"/>
      <c r="G424" s="7">
        <f t="shared" si="4"/>
        <v>0</v>
      </c>
    </row>
    <row r="425" spans="1:7" hidden="1">
      <c r="A425" s="5">
        <v>6</v>
      </c>
      <c r="B425" s="4"/>
      <c r="C425" s="15"/>
      <c r="D425" s="15" t="s">
        <v>7</v>
      </c>
      <c r="E425" s="17"/>
      <c r="F425" s="16"/>
      <c r="G425" s="7">
        <f t="shared" si="4"/>
        <v>0</v>
      </c>
    </row>
    <row r="426" spans="1:7" hidden="1">
      <c r="A426" s="5">
        <v>7</v>
      </c>
      <c r="B426" s="4"/>
      <c r="C426" s="15"/>
      <c r="D426" s="15" t="s">
        <v>7</v>
      </c>
      <c r="E426" s="17"/>
      <c r="F426" s="16"/>
      <c r="G426" s="7">
        <f t="shared" si="4"/>
        <v>0</v>
      </c>
    </row>
    <row r="427" spans="1:7" hidden="1">
      <c r="A427" s="5">
        <v>8</v>
      </c>
      <c r="B427" s="4"/>
      <c r="C427" s="15"/>
      <c r="D427" s="15" t="s">
        <v>7</v>
      </c>
      <c r="E427" s="17"/>
      <c r="F427" s="16"/>
      <c r="G427" s="7">
        <f t="shared" si="4"/>
        <v>0</v>
      </c>
    </row>
    <row r="428" spans="1:7" hidden="1">
      <c r="A428" s="5">
        <v>9</v>
      </c>
      <c r="B428" s="4"/>
      <c r="C428" s="15"/>
      <c r="D428" s="15" t="s">
        <v>7</v>
      </c>
      <c r="E428" s="17"/>
      <c r="F428" s="16"/>
      <c r="G428" s="7">
        <f t="shared" si="4"/>
        <v>0</v>
      </c>
    </row>
    <row r="429" spans="1:7" hidden="1">
      <c r="A429" s="5">
        <v>10</v>
      </c>
      <c r="B429" s="4"/>
      <c r="C429" s="15"/>
      <c r="D429" s="15" t="s">
        <v>7</v>
      </c>
      <c r="E429" s="17"/>
      <c r="F429" s="16"/>
      <c r="G429" s="7">
        <f t="shared" si="4"/>
        <v>0</v>
      </c>
    </row>
    <row r="430" spans="1:7" hidden="1">
      <c r="A430" s="5">
        <v>11</v>
      </c>
      <c r="B430" s="4"/>
      <c r="C430" s="15"/>
      <c r="D430" s="15" t="s">
        <v>7</v>
      </c>
      <c r="E430" s="17"/>
      <c r="F430" s="16"/>
      <c r="G430" s="7">
        <f t="shared" si="4"/>
        <v>0</v>
      </c>
    </row>
    <row r="431" spans="1:7" hidden="1">
      <c r="A431" s="5">
        <v>12</v>
      </c>
      <c r="B431" s="4"/>
      <c r="C431" s="15"/>
      <c r="D431" s="15" t="s">
        <v>7</v>
      </c>
      <c r="E431" s="17"/>
      <c r="F431" s="16"/>
      <c r="G431" s="7">
        <f t="shared" si="4"/>
        <v>0</v>
      </c>
    </row>
    <row r="432" spans="1:7" hidden="1">
      <c r="A432" s="5">
        <v>13</v>
      </c>
      <c r="B432" s="4"/>
      <c r="C432" s="15"/>
      <c r="D432" s="15" t="s">
        <v>7</v>
      </c>
      <c r="E432" s="17"/>
      <c r="F432" s="16"/>
      <c r="G432" s="7">
        <f t="shared" si="4"/>
        <v>0</v>
      </c>
    </row>
    <row r="433" spans="1:7" hidden="1">
      <c r="A433" s="5">
        <v>14</v>
      </c>
      <c r="B433" s="4"/>
      <c r="C433" s="15"/>
      <c r="D433" s="15" t="s">
        <v>7</v>
      </c>
      <c r="E433" s="17"/>
      <c r="F433" s="16"/>
      <c r="G433" s="7">
        <f t="shared" si="4"/>
        <v>0</v>
      </c>
    </row>
    <row r="434" spans="1:7" hidden="1">
      <c r="A434" s="5">
        <v>15</v>
      </c>
      <c r="B434" s="4"/>
      <c r="C434" s="15"/>
      <c r="D434" s="15" t="s">
        <v>7</v>
      </c>
      <c r="E434" s="17"/>
      <c r="F434" s="16"/>
      <c r="G434" s="7">
        <f t="shared" si="4"/>
        <v>0</v>
      </c>
    </row>
    <row r="435" spans="1:7" hidden="1">
      <c r="A435" s="5">
        <v>16</v>
      </c>
      <c r="B435" s="4"/>
      <c r="C435" s="15"/>
      <c r="D435" s="15" t="s">
        <v>7</v>
      </c>
      <c r="E435" s="17"/>
      <c r="F435" s="16"/>
      <c r="G435" s="7">
        <f t="shared" si="4"/>
        <v>0</v>
      </c>
    </row>
    <row r="436" spans="1:7" hidden="1">
      <c r="A436" s="5">
        <v>17</v>
      </c>
      <c r="B436" s="4"/>
      <c r="C436" s="15"/>
      <c r="D436" s="15" t="s">
        <v>7</v>
      </c>
      <c r="E436" s="17"/>
      <c r="F436" s="16"/>
      <c r="G436" s="7">
        <f t="shared" si="4"/>
        <v>0</v>
      </c>
    </row>
    <row r="437" spans="1:7" hidden="1">
      <c r="A437" s="5">
        <v>18</v>
      </c>
      <c r="B437" s="4"/>
      <c r="C437" s="4"/>
      <c r="D437" s="15" t="s">
        <v>7</v>
      </c>
      <c r="E437" s="6"/>
      <c r="F437" s="7"/>
      <c r="G437" s="7">
        <f t="shared" si="4"/>
        <v>0</v>
      </c>
    </row>
    <row r="438" spans="1:7" hidden="1">
      <c r="A438" s="5">
        <v>19</v>
      </c>
      <c r="B438" s="4"/>
      <c r="C438" s="4"/>
      <c r="D438" s="15" t="s">
        <v>7</v>
      </c>
      <c r="E438" s="6"/>
      <c r="F438" s="7"/>
      <c r="G438" s="7">
        <f t="shared" si="4"/>
        <v>0</v>
      </c>
    </row>
    <row r="439" spans="1:7" hidden="1">
      <c r="A439" s="5">
        <v>20</v>
      </c>
      <c r="B439" s="4"/>
      <c r="C439" s="4"/>
      <c r="D439" s="15" t="s">
        <v>7</v>
      </c>
      <c r="E439" s="6"/>
      <c r="F439" s="7"/>
      <c r="G439" s="7">
        <f t="shared" si="4"/>
        <v>0</v>
      </c>
    </row>
    <row r="440" spans="1:7" hidden="1">
      <c r="A440" s="10"/>
      <c r="B440" s="11"/>
      <c r="C440" s="11" t="s">
        <v>8</v>
      </c>
      <c r="D440" s="11"/>
      <c r="E440" s="12"/>
      <c r="F440" s="13"/>
      <c r="G440" s="13">
        <f>SUM(G420:G439)</f>
        <v>0</v>
      </c>
    </row>
    <row r="441" spans="1:7" s="2" customFormat="1" hidden="1">
      <c r="A441" s="14">
        <v>1</v>
      </c>
      <c r="B441" s="15"/>
      <c r="C441" s="15"/>
      <c r="D441" s="15" t="s">
        <v>7</v>
      </c>
      <c r="E441" s="17"/>
      <c r="F441" s="16"/>
      <c r="G441" s="7">
        <f t="shared" si="4"/>
        <v>0</v>
      </c>
    </row>
    <row r="442" spans="1:7" s="2" customFormat="1" hidden="1">
      <c r="A442" s="14">
        <v>2</v>
      </c>
      <c r="B442" s="15"/>
      <c r="C442" s="15"/>
      <c r="D442" s="15" t="s">
        <v>7</v>
      </c>
      <c r="E442" s="17"/>
      <c r="F442" s="16"/>
      <c r="G442" s="7">
        <f t="shared" si="4"/>
        <v>0</v>
      </c>
    </row>
    <row r="443" spans="1:7" s="2" customFormat="1" hidden="1">
      <c r="A443" s="14">
        <v>3</v>
      </c>
      <c r="B443" s="15"/>
      <c r="C443" s="15"/>
      <c r="D443" s="15" t="s">
        <v>7</v>
      </c>
      <c r="E443" s="17"/>
      <c r="F443" s="16"/>
      <c r="G443" s="7">
        <f t="shared" si="4"/>
        <v>0</v>
      </c>
    </row>
    <row r="444" spans="1:7" s="2" customFormat="1" hidden="1">
      <c r="A444" s="14">
        <v>4</v>
      </c>
      <c r="B444" s="15"/>
      <c r="C444" s="15"/>
      <c r="D444" s="15" t="s">
        <v>7</v>
      </c>
      <c r="E444" s="17"/>
      <c r="F444" s="16"/>
      <c r="G444" s="7">
        <f t="shared" si="4"/>
        <v>0</v>
      </c>
    </row>
    <row r="445" spans="1:7" s="2" customFormat="1" hidden="1">
      <c r="A445" s="14">
        <v>5</v>
      </c>
      <c r="B445" s="15"/>
      <c r="C445" s="15"/>
      <c r="D445" s="15" t="s">
        <v>7</v>
      </c>
      <c r="E445" s="17"/>
      <c r="F445" s="16"/>
      <c r="G445" s="7">
        <f t="shared" si="4"/>
        <v>0</v>
      </c>
    </row>
    <row r="446" spans="1:7" s="2" customFormat="1" hidden="1">
      <c r="A446" s="14">
        <v>6</v>
      </c>
      <c r="B446" s="15"/>
      <c r="C446" s="15"/>
      <c r="D446" s="15" t="s">
        <v>7</v>
      </c>
      <c r="E446" s="17"/>
      <c r="F446" s="16"/>
      <c r="G446" s="7">
        <f t="shared" si="4"/>
        <v>0</v>
      </c>
    </row>
    <row r="447" spans="1:7" s="2" customFormat="1" hidden="1">
      <c r="A447" s="14">
        <v>7</v>
      </c>
      <c r="B447" s="15"/>
      <c r="C447" s="15"/>
      <c r="D447" s="15" t="s">
        <v>7</v>
      </c>
      <c r="E447" s="17"/>
      <c r="F447" s="16"/>
      <c r="G447" s="7">
        <f t="shared" si="4"/>
        <v>0</v>
      </c>
    </row>
    <row r="448" spans="1:7" s="2" customFormat="1" hidden="1">
      <c r="A448" s="14">
        <v>8</v>
      </c>
      <c r="B448" s="15"/>
      <c r="C448" s="15"/>
      <c r="D448" s="15" t="s">
        <v>7</v>
      </c>
      <c r="E448" s="17"/>
      <c r="F448" s="16"/>
      <c r="G448" s="7">
        <f t="shared" si="4"/>
        <v>0</v>
      </c>
    </row>
    <row r="449" spans="1:7" s="2" customFormat="1" hidden="1">
      <c r="A449" s="14">
        <v>9</v>
      </c>
      <c r="B449" s="15"/>
      <c r="C449" s="15"/>
      <c r="D449" s="15" t="s">
        <v>7</v>
      </c>
      <c r="E449" s="17"/>
      <c r="F449" s="16"/>
      <c r="G449" s="7">
        <f t="shared" ref="G449:G458" si="5">E449*F449</f>
        <v>0</v>
      </c>
    </row>
    <row r="450" spans="1:7" s="2" customFormat="1" hidden="1">
      <c r="A450" s="14">
        <v>10</v>
      </c>
      <c r="B450" s="15"/>
      <c r="C450" s="15"/>
      <c r="D450" s="15" t="s">
        <v>7</v>
      </c>
      <c r="E450" s="17"/>
      <c r="F450" s="16"/>
      <c r="G450" s="7">
        <f t="shared" si="5"/>
        <v>0</v>
      </c>
    </row>
    <row r="451" spans="1:7" s="2" customFormat="1" hidden="1">
      <c r="A451" s="14">
        <v>11</v>
      </c>
      <c r="B451" s="15"/>
      <c r="C451" s="15"/>
      <c r="D451" s="15" t="s">
        <v>7</v>
      </c>
      <c r="E451" s="17"/>
      <c r="F451" s="16"/>
      <c r="G451" s="7">
        <f t="shared" si="5"/>
        <v>0</v>
      </c>
    </row>
    <row r="452" spans="1:7" s="2" customFormat="1" hidden="1">
      <c r="A452" s="14">
        <v>12</v>
      </c>
      <c r="B452" s="15"/>
      <c r="C452" s="15"/>
      <c r="D452" s="15" t="s">
        <v>7</v>
      </c>
      <c r="E452" s="17"/>
      <c r="F452" s="16"/>
      <c r="G452" s="7">
        <f t="shared" si="5"/>
        <v>0</v>
      </c>
    </row>
    <row r="453" spans="1:7" s="2" customFormat="1" hidden="1">
      <c r="A453" s="14">
        <v>13</v>
      </c>
      <c r="B453" s="15"/>
      <c r="C453" s="15"/>
      <c r="D453" s="15" t="s">
        <v>7</v>
      </c>
      <c r="E453" s="17"/>
      <c r="F453" s="16"/>
      <c r="G453" s="7">
        <f t="shared" si="5"/>
        <v>0</v>
      </c>
    </row>
    <row r="454" spans="1:7" s="2" customFormat="1" hidden="1">
      <c r="A454" s="14">
        <v>14</v>
      </c>
      <c r="B454" s="15"/>
      <c r="C454" s="15"/>
      <c r="D454" s="15" t="s">
        <v>7</v>
      </c>
      <c r="E454" s="17"/>
      <c r="F454" s="16"/>
      <c r="G454" s="7">
        <f t="shared" si="5"/>
        <v>0</v>
      </c>
    </row>
    <row r="455" spans="1:7" s="2" customFormat="1" hidden="1">
      <c r="A455" s="14">
        <v>15</v>
      </c>
      <c r="B455" s="15"/>
      <c r="C455" s="15"/>
      <c r="D455" s="15" t="s">
        <v>7</v>
      </c>
      <c r="E455" s="17"/>
      <c r="F455" s="16"/>
      <c r="G455" s="7">
        <f t="shared" si="5"/>
        <v>0</v>
      </c>
    </row>
    <row r="456" spans="1:7" s="2" customFormat="1" hidden="1">
      <c r="A456" s="14">
        <v>16</v>
      </c>
      <c r="B456" s="15"/>
      <c r="C456" s="15"/>
      <c r="D456" s="15" t="s">
        <v>7</v>
      </c>
      <c r="E456" s="17"/>
      <c r="F456" s="16"/>
      <c r="G456" s="7">
        <f t="shared" si="5"/>
        <v>0</v>
      </c>
    </row>
    <row r="457" spans="1:7" s="2" customFormat="1" hidden="1">
      <c r="A457" s="14">
        <v>17</v>
      </c>
      <c r="B457" s="15"/>
      <c r="C457" s="15"/>
      <c r="D457" s="15" t="s">
        <v>7</v>
      </c>
      <c r="E457" s="17"/>
      <c r="F457" s="16"/>
      <c r="G457" s="7">
        <f t="shared" si="5"/>
        <v>0</v>
      </c>
    </row>
    <row r="458" spans="1:7" s="2" customFormat="1" hidden="1">
      <c r="A458" s="14">
        <v>18</v>
      </c>
      <c r="B458" s="15"/>
      <c r="C458" s="4"/>
      <c r="D458" s="15" t="s">
        <v>7</v>
      </c>
      <c r="E458" s="6"/>
      <c r="F458" s="7"/>
      <c r="G458" s="7">
        <f t="shared" si="5"/>
        <v>0</v>
      </c>
    </row>
    <row r="459" spans="1:7" hidden="1">
      <c r="A459" s="10"/>
      <c r="B459" s="11"/>
      <c r="C459" s="11" t="s">
        <v>8</v>
      </c>
      <c r="D459" s="11"/>
      <c r="E459" s="12"/>
      <c r="F459" s="13"/>
      <c r="G459" s="13">
        <f>SUM(G441:G458)</f>
        <v>0</v>
      </c>
    </row>
    <row r="460" spans="1:7">
      <c r="A460" s="114" t="s">
        <v>187</v>
      </c>
      <c r="B460" s="115"/>
      <c r="C460" s="20"/>
      <c r="D460" s="20"/>
      <c r="E460" s="22"/>
      <c r="F460" s="23"/>
      <c r="G460" s="23">
        <f>G459+G440+G419+G399+G370+G351+G332+G313+G293+G273+G253+G233+G213+G211+G192+G177+G121+G99+G79+G53+G22</f>
        <v>598621.34000000008</v>
      </c>
    </row>
    <row r="461" spans="1:7" ht="16.5" hidden="1" thickBot="1">
      <c r="A461" s="14"/>
      <c r="B461" s="15" t="s">
        <v>48</v>
      </c>
      <c r="C461" s="47"/>
      <c r="D461" s="44" t="s">
        <v>7</v>
      </c>
      <c r="E461" s="44"/>
      <c r="F461" s="64"/>
      <c r="G461" s="74"/>
    </row>
    <row r="462" spans="1:7" ht="16.5" hidden="1" thickBot="1">
      <c r="A462" s="14"/>
      <c r="B462" s="39"/>
      <c r="C462" s="47"/>
      <c r="D462" s="46" t="s">
        <v>7</v>
      </c>
      <c r="E462" s="46"/>
      <c r="F462" s="65"/>
      <c r="G462" s="74"/>
    </row>
    <row r="463" spans="1:7" ht="16.5" hidden="1" thickBot="1">
      <c r="A463" s="14"/>
      <c r="B463" s="39"/>
      <c r="C463" s="45"/>
      <c r="D463" s="46" t="s">
        <v>7</v>
      </c>
      <c r="E463" s="46"/>
      <c r="F463" s="65"/>
      <c r="G463" s="74"/>
    </row>
    <row r="464" spans="1:7" ht="16.5" hidden="1" thickBot="1">
      <c r="A464" s="14"/>
      <c r="B464" s="39"/>
      <c r="C464" s="45"/>
      <c r="D464" s="46" t="s">
        <v>7</v>
      </c>
      <c r="E464" s="46"/>
      <c r="F464" s="65"/>
      <c r="G464" s="74"/>
    </row>
    <row r="465" spans="1:7" ht="16.5" hidden="1" thickBot="1">
      <c r="A465" s="14"/>
      <c r="B465" s="39"/>
      <c r="C465" s="45"/>
      <c r="D465" s="46" t="s">
        <v>7</v>
      </c>
      <c r="E465" s="46"/>
      <c r="F465" s="65"/>
      <c r="G465" s="74"/>
    </row>
    <row r="466" spans="1:7" ht="16.5" hidden="1" thickBot="1">
      <c r="A466" s="14"/>
      <c r="B466" s="39"/>
      <c r="C466" s="45"/>
      <c r="D466" s="46" t="s">
        <v>7</v>
      </c>
      <c r="E466" s="46"/>
      <c r="F466" s="65"/>
      <c r="G466" s="74"/>
    </row>
    <row r="467" spans="1:7" ht="16.5" hidden="1" thickBot="1">
      <c r="A467" s="14"/>
      <c r="B467" s="39"/>
      <c r="C467" s="8"/>
      <c r="D467" s="48" t="s">
        <v>51</v>
      </c>
      <c r="E467" s="44"/>
      <c r="F467" s="64"/>
      <c r="G467" s="74"/>
    </row>
    <row r="468" spans="1:7" ht="16.5" hidden="1" thickBot="1">
      <c r="A468" s="14"/>
      <c r="B468" s="39"/>
      <c r="C468" s="8"/>
      <c r="D468" s="48" t="s">
        <v>51</v>
      </c>
      <c r="E468" s="44"/>
      <c r="F468" s="66"/>
      <c r="G468" s="75"/>
    </row>
    <row r="469" spans="1:7" ht="16.5" hidden="1" thickBot="1">
      <c r="A469" s="14"/>
      <c r="B469" s="39"/>
      <c r="C469" s="49"/>
      <c r="D469" s="48" t="s">
        <v>7</v>
      </c>
      <c r="E469" s="48"/>
      <c r="F469" s="67"/>
      <c r="G469" s="74"/>
    </row>
    <row r="470" spans="1:7" ht="16.5" hidden="1" thickBot="1">
      <c r="A470" s="14"/>
      <c r="B470" s="39"/>
      <c r="C470" s="49"/>
      <c r="D470" s="48" t="s">
        <v>51</v>
      </c>
      <c r="E470" s="48"/>
      <c r="F470" s="68"/>
      <c r="G470" s="74"/>
    </row>
    <row r="471" spans="1:7" ht="16.5" hidden="1" thickBot="1">
      <c r="A471" s="14"/>
      <c r="B471" s="39"/>
      <c r="C471" s="49"/>
      <c r="D471" s="48" t="s">
        <v>7</v>
      </c>
      <c r="E471" s="48"/>
      <c r="F471" s="68"/>
      <c r="G471" s="74"/>
    </row>
    <row r="472" spans="1:7" ht="16.5" hidden="1" thickBot="1">
      <c r="A472" s="14"/>
      <c r="B472" s="39"/>
      <c r="C472" s="54"/>
      <c r="D472" s="48" t="s">
        <v>7</v>
      </c>
      <c r="E472" s="48"/>
      <c r="F472" s="68"/>
      <c r="G472" s="74"/>
    </row>
    <row r="473" spans="1:7" ht="16.5" hidden="1" thickBot="1">
      <c r="A473" s="14"/>
      <c r="B473" s="39"/>
      <c r="C473" s="51"/>
      <c r="D473" s="50" t="s">
        <v>51</v>
      </c>
      <c r="E473" s="50"/>
      <c r="F473" s="69"/>
      <c r="G473" s="76"/>
    </row>
    <row r="474" spans="1:7" ht="16.5" hidden="1" thickBot="1">
      <c r="A474" s="14"/>
      <c r="B474" s="39"/>
      <c r="C474" s="51"/>
      <c r="D474" s="50" t="s">
        <v>51</v>
      </c>
      <c r="E474" s="6"/>
      <c r="F474" s="70"/>
      <c r="G474" s="75"/>
    </row>
    <row r="475" spans="1:7" ht="16.5" hidden="1" thickBot="1">
      <c r="A475" s="14"/>
      <c r="B475" s="39"/>
      <c r="C475" s="55"/>
      <c r="D475" s="56" t="s">
        <v>7</v>
      </c>
      <c r="E475" s="50"/>
      <c r="F475" s="71"/>
      <c r="G475" s="76"/>
    </row>
    <row r="476" spans="1:7" ht="16.5" hidden="1" thickBot="1">
      <c r="A476" s="14"/>
      <c r="B476" s="39"/>
      <c r="C476" s="49"/>
      <c r="D476" s="48" t="s">
        <v>7</v>
      </c>
      <c r="E476" s="48"/>
      <c r="F476" s="68"/>
      <c r="G476" s="76"/>
    </row>
    <row r="477" spans="1:7" ht="16.5" hidden="1" thickBot="1">
      <c r="A477" s="14"/>
      <c r="B477" s="39"/>
      <c r="C477" s="49"/>
      <c r="D477" s="48" t="s">
        <v>7</v>
      </c>
      <c r="E477" s="48"/>
      <c r="F477" s="68"/>
      <c r="G477" s="76"/>
    </row>
    <row r="478" spans="1:7" ht="16.5" hidden="1" thickBot="1">
      <c r="A478" s="14"/>
      <c r="B478" s="39"/>
      <c r="C478" s="49"/>
      <c r="D478" s="48" t="s">
        <v>7</v>
      </c>
      <c r="E478" s="48"/>
      <c r="F478" s="68"/>
      <c r="G478" s="76"/>
    </row>
    <row r="479" spans="1:7" ht="16.5" hidden="1" thickBot="1">
      <c r="A479" s="14"/>
      <c r="B479" s="39"/>
      <c r="C479" s="49"/>
      <c r="D479" s="48" t="s">
        <v>7</v>
      </c>
      <c r="E479" s="48"/>
      <c r="F479" s="67"/>
      <c r="G479" s="76"/>
    </row>
    <row r="480" spans="1:7" ht="16.5" hidden="1" thickBot="1">
      <c r="A480" s="14"/>
      <c r="B480" s="39"/>
      <c r="C480" s="49"/>
      <c r="D480" s="48" t="s">
        <v>7</v>
      </c>
      <c r="E480" s="48"/>
      <c r="F480" s="68"/>
      <c r="G480" s="76"/>
    </row>
    <row r="481" spans="1:7" ht="16.5" hidden="1" thickBot="1">
      <c r="A481" s="14"/>
      <c r="B481" s="39"/>
      <c r="C481" s="49"/>
      <c r="D481" s="48" t="s">
        <v>7</v>
      </c>
      <c r="E481" s="48"/>
      <c r="F481" s="67"/>
      <c r="G481" s="76"/>
    </row>
    <row r="482" spans="1:7" ht="16.5" hidden="1" thickBot="1">
      <c r="A482" s="14"/>
      <c r="B482" s="39"/>
      <c r="C482" s="49"/>
      <c r="D482" s="48" t="s">
        <v>7</v>
      </c>
      <c r="E482" s="48"/>
      <c r="F482" s="67"/>
      <c r="G482" s="76"/>
    </row>
    <row r="483" spans="1:7" ht="16.5" hidden="1" thickBot="1">
      <c r="A483" s="14"/>
      <c r="B483" s="39"/>
      <c r="C483" s="57"/>
      <c r="D483" s="48" t="s">
        <v>7</v>
      </c>
      <c r="E483" s="48"/>
      <c r="F483" s="68"/>
      <c r="G483" s="76"/>
    </row>
    <row r="484" spans="1:7" ht="16.5" hidden="1" thickBot="1">
      <c r="A484" s="14"/>
      <c r="B484" s="39"/>
      <c r="C484" s="57"/>
      <c r="D484" s="48" t="s">
        <v>7</v>
      </c>
      <c r="E484" s="48"/>
      <c r="F484" s="68"/>
      <c r="G484" s="74"/>
    </row>
    <row r="485" spans="1:7" ht="16.5" hidden="1" thickBot="1">
      <c r="A485" s="14"/>
      <c r="B485" s="39"/>
      <c r="C485" s="57"/>
      <c r="D485" s="48" t="s">
        <v>7</v>
      </c>
      <c r="E485" s="48"/>
      <c r="F485" s="68"/>
      <c r="G485" s="76"/>
    </row>
    <row r="486" spans="1:7" ht="16.5" hidden="1" thickBot="1">
      <c r="A486" s="14"/>
      <c r="B486" s="39"/>
      <c r="C486" s="57"/>
      <c r="D486" s="48" t="s">
        <v>7</v>
      </c>
      <c r="E486" s="48"/>
      <c r="F486" s="67"/>
      <c r="G486" s="76"/>
    </row>
    <row r="487" spans="1:7" ht="16.5" hidden="1" thickBot="1">
      <c r="A487" s="14"/>
      <c r="B487" s="39"/>
      <c r="C487" s="43"/>
      <c r="D487" s="59" t="s">
        <v>51</v>
      </c>
      <c r="E487" s="60"/>
      <c r="F487" s="72"/>
      <c r="G487" s="75"/>
    </row>
    <row r="488" spans="1:7" ht="16.5" hidden="1" thickBot="1">
      <c r="A488" s="14"/>
      <c r="B488" s="39"/>
      <c r="C488" s="57"/>
      <c r="D488" s="48" t="s">
        <v>7</v>
      </c>
      <c r="E488" s="48"/>
      <c r="F488" s="68"/>
      <c r="G488" s="76"/>
    </row>
    <row r="489" spans="1:7" ht="16.5" hidden="1" thickBot="1">
      <c r="A489" s="14"/>
      <c r="B489" s="39"/>
      <c r="C489" s="57"/>
      <c r="D489" s="48" t="s">
        <v>7</v>
      </c>
      <c r="E489" s="48"/>
      <c r="F489" s="68"/>
      <c r="G489" s="76"/>
    </row>
    <row r="490" spans="1:7" ht="16.5" hidden="1" thickBot="1">
      <c r="A490" s="14"/>
      <c r="B490" s="39"/>
      <c r="C490" s="57"/>
      <c r="D490" s="62" t="s">
        <v>51</v>
      </c>
      <c r="E490" s="63"/>
      <c r="F490" s="73"/>
      <c r="G490" s="75"/>
    </row>
    <row r="491" spans="1:7" ht="16.5" hidden="1" thickBot="1">
      <c r="A491" s="14"/>
      <c r="B491" s="39"/>
      <c r="C491" s="57"/>
      <c r="D491" s="48" t="s">
        <v>7</v>
      </c>
      <c r="E491" s="48"/>
      <c r="F491" s="68"/>
      <c r="G491" s="76"/>
    </row>
    <row r="492" spans="1:7" ht="16.5" hidden="1" thickBot="1">
      <c r="A492" s="14"/>
      <c r="B492" s="39"/>
      <c r="C492" s="57"/>
      <c r="D492" s="48" t="s">
        <v>7</v>
      </c>
      <c r="E492" s="48"/>
      <c r="F492" s="68"/>
      <c r="G492" s="76"/>
    </row>
    <row r="493" spans="1:7" ht="16.5" hidden="1" thickBot="1">
      <c r="A493" s="14"/>
      <c r="B493" s="39"/>
      <c r="C493" s="57"/>
      <c r="D493" s="48" t="s">
        <v>7</v>
      </c>
      <c r="E493" s="48"/>
      <c r="F493" s="68"/>
      <c r="G493" s="76"/>
    </row>
    <row r="494" spans="1:7" ht="16.5" hidden="1" thickBot="1">
      <c r="A494" s="14"/>
      <c r="B494" s="39"/>
      <c r="C494" s="57"/>
      <c r="D494" s="48" t="s">
        <v>7</v>
      </c>
      <c r="E494" s="48"/>
      <c r="F494" s="68"/>
      <c r="G494" s="76"/>
    </row>
    <row r="495" spans="1:7" ht="16.5" hidden="1" thickBot="1">
      <c r="A495" s="14"/>
      <c r="B495" s="39"/>
      <c r="C495" s="57"/>
      <c r="D495" s="48" t="s">
        <v>7</v>
      </c>
      <c r="E495" s="48"/>
      <c r="F495" s="68"/>
      <c r="G495" s="76"/>
    </row>
    <row r="496" spans="1:7" ht="16.5" hidden="1" thickBot="1">
      <c r="A496" s="14"/>
      <c r="B496" s="39"/>
      <c r="C496" s="57"/>
      <c r="D496" s="48" t="s">
        <v>7</v>
      </c>
      <c r="E496" s="48"/>
      <c r="F496" s="68"/>
      <c r="G496" s="76"/>
    </row>
    <row r="497" spans="1:7" ht="16.5" hidden="1" thickBot="1">
      <c r="A497" s="14"/>
      <c r="B497" s="39"/>
      <c r="C497" s="57"/>
      <c r="D497" s="48" t="s">
        <v>7</v>
      </c>
      <c r="E497" s="48"/>
      <c r="F497" s="68"/>
      <c r="G497" s="76"/>
    </row>
    <row r="498" spans="1:7" ht="16.5" hidden="1" thickBot="1">
      <c r="A498" s="14"/>
      <c r="B498" s="39"/>
      <c r="C498" s="57"/>
      <c r="D498" s="48" t="s">
        <v>7</v>
      </c>
      <c r="E498" s="48"/>
      <c r="F498" s="68"/>
      <c r="G498" s="76"/>
    </row>
    <row r="499" spans="1:7" ht="16.5" hidden="1" thickBot="1">
      <c r="A499" s="14"/>
      <c r="B499" s="39"/>
      <c r="C499" s="57"/>
      <c r="D499" s="48" t="s">
        <v>51</v>
      </c>
      <c r="E499" s="48"/>
      <c r="F499" s="67"/>
      <c r="G499" s="76"/>
    </row>
    <row r="500" spans="1:7" ht="16.5" hidden="1" thickBot="1">
      <c r="A500" s="14"/>
      <c r="B500" s="39"/>
      <c r="C500" s="57"/>
      <c r="D500" s="48" t="s">
        <v>7</v>
      </c>
      <c r="E500" s="48"/>
      <c r="F500" s="67"/>
      <c r="G500" s="76"/>
    </row>
    <row r="501" spans="1:7" ht="16.5" hidden="1" thickBot="1">
      <c r="A501" s="14"/>
      <c r="B501" s="39"/>
      <c r="C501" s="57"/>
      <c r="D501" s="48" t="s">
        <v>7</v>
      </c>
      <c r="E501" s="48"/>
      <c r="F501" s="67"/>
      <c r="G501" s="76"/>
    </row>
    <row r="502" spans="1:7" ht="16.5" hidden="1" thickBot="1">
      <c r="A502" s="14"/>
      <c r="B502" s="39"/>
      <c r="C502" s="57"/>
      <c r="D502" s="48" t="s">
        <v>7</v>
      </c>
      <c r="E502" s="48"/>
      <c r="F502" s="68"/>
      <c r="G502" s="76"/>
    </row>
    <row r="503" spans="1:7" ht="16.5" hidden="1" thickBot="1">
      <c r="A503" s="14"/>
      <c r="B503" s="39"/>
      <c r="C503" s="57"/>
      <c r="D503" s="48" t="s">
        <v>7</v>
      </c>
      <c r="E503" s="48"/>
      <c r="F503" s="68"/>
      <c r="G503" s="76"/>
    </row>
    <row r="504" spans="1:7" ht="16.5" hidden="1" thickBot="1">
      <c r="A504" s="14"/>
      <c r="B504" s="39"/>
      <c r="C504" s="57"/>
      <c r="D504" s="48" t="s">
        <v>7</v>
      </c>
      <c r="E504" s="48"/>
      <c r="F504" s="67"/>
      <c r="G504" s="76"/>
    </row>
    <row r="505" spans="1:7" ht="16.5" hidden="1" thickBot="1">
      <c r="A505" s="14"/>
      <c r="B505" s="39"/>
      <c r="C505" s="57"/>
      <c r="D505" s="48" t="s">
        <v>7</v>
      </c>
      <c r="E505" s="48"/>
      <c r="F505" s="67"/>
      <c r="G505" s="76"/>
    </row>
    <row r="506" spans="1:7" ht="16.5" hidden="1" thickBot="1">
      <c r="A506" s="14"/>
      <c r="B506" s="39"/>
      <c r="C506" s="57"/>
      <c r="D506" s="48" t="s">
        <v>7</v>
      </c>
      <c r="E506" s="48"/>
      <c r="F506" s="68"/>
      <c r="G506" s="76"/>
    </row>
    <row r="507" spans="1:7" ht="16.5" hidden="1" thickBot="1">
      <c r="A507" s="14"/>
      <c r="B507" s="39"/>
      <c r="C507" s="57"/>
      <c r="D507" s="48" t="s">
        <v>7</v>
      </c>
      <c r="E507" s="48"/>
      <c r="F507" s="68"/>
      <c r="G507" s="76"/>
    </row>
    <row r="508" spans="1:7" ht="16.5" hidden="1" thickBot="1">
      <c r="A508" s="14"/>
      <c r="B508" s="39"/>
      <c r="C508" s="57"/>
      <c r="D508" s="48" t="s">
        <v>7</v>
      </c>
      <c r="E508" s="48"/>
      <c r="F508" s="68"/>
      <c r="G508" s="76"/>
    </row>
    <row r="509" spans="1:7" ht="16.5" hidden="1" thickBot="1">
      <c r="A509" s="14"/>
      <c r="B509" s="39"/>
      <c r="C509" s="57"/>
      <c r="D509" s="48" t="s">
        <v>7</v>
      </c>
      <c r="E509" s="48"/>
      <c r="F509" s="68"/>
      <c r="G509" s="76"/>
    </row>
    <row r="510" spans="1:7" ht="16.5" hidden="1" thickBot="1">
      <c r="A510" s="14"/>
      <c r="B510" s="39"/>
      <c r="C510" s="57"/>
      <c r="D510" s="48" t="s">
        <v>7</v>
      </c>
      <c r="E510" s="48"/>
      <c r="F510" s="68"/>
      <c r="G510" s="76"/>
    </row>
    <row r="511" spans="1:7" ht="16.5" hidden="1" thickBot="1">
      <c r="A511" s="14"/>
      <c r="B511" s="39"/>
      <c r="C511" s="57"/>
      <c r="D511" s="48" t="s">
        <v>7</v>
      </c>
      <c r="E511" s="48"/>
      <c r="F511" s="68"/>
      <c r="G511" s="76"/>
    </row>
    <row r="512" spans="1:7" ht="16.5" hidden="1" thickBot="1">
      <c r="A512" s="14"/>
      <c r="B512" s="39"/>
      <c r="C512" s="57"/>
      <c r="D512" s="48" t="s">
        <v>7</v>
      </c>
      <c r="E512" s="48"/>
      <c r="F512" s="67"/>
      <c r="G512" s="76"/>
    </row>
    <row r="513" spans="1:7" ht="16.5" hidden="1" thickBot="1">
      <c r="A513" s="14"/>
      <c r="B513" s="39"/>
      <c r="C513" s="57"/>
      <c r="D513" s="48" t="s">
        <v>7</v>
      </c>
      <c r="E513" s="48"/>
      <c r="F513" s="67"/>
      <c r="G513" s="76"/>
    </row>
    <row r="514" spans="1:7" ht="16.5" hidden="1" thickBot="1">
      <c r="A514" s="14"/>
      <c r="B514" s="39"/>
      <c r="C514" s="57"/>
      <c r="D514" s="48" t="s">
        <v>7</v>
      </c>
      <c r="E514" s="48"/>
      <c r="F514" s="68"/>
      <c r="G514" s="76"/>
    </row>
    <row r="515" spans="1:7" ht="16.5" hidden="1" thickBot="1">
      <c r="A515" s="14"/>
      <c r="B515" s="39"/>
      <c r="C515" s="57"/>
      <c r="D515" s="48" t="s">
        <v>7</v>
      </c>
      <c r="E515" s="48"/>
      <c r="F515" s="68"/>
      <c r="G515" s="76"/>
    </row>
    <row r="516" spans="1:7" ht="16.5" hidden="1" thickBot="1">
      <c r="A516" s="14"/>
      <c r="B516" s="39"/>
      <c r="C516" s="57"/>
      <c r="D516" s="48" t="s">
        <v>7</v>
      </c>
      <c r="E516" s="48"/>
      <c r="F516" s="68"/>
      <c r="G516" s="76"/>
    </row>
    <row r="517" spans="1:7" ht="16.5" hidden="1" thickBot="1">
      <c r="A517" s="14"/>
      <c r="B517" s="39"/>
      <c r="C517" s="57"/>
      <c r="D517" s="48" t="s">
        <v>7</v>
      </c>
      <c r="E517" s="48"/>
      <c r="F517" s="68"/>
      <c r="G517" s="76"/>
    </row>
    <row r="518" spans="1:7" ht="16.5" hidden="1" thickBot="1">
      <c r="A518" s="14"/>
      <c r="B518" s="39"/>
      <c r="C518" s="57"/>
      <c r="D518" s="48" t="s">
        <v>7</v>
      </c>
      <c r="E518" s="48"/>
      <c r="F518" s="68"/>
      <c r="G518" s="76"/>
    </row>
    <row r="519" spans="1:7" ht="16.5" hidden="1" thickBot="1">
      <c r="A519" s="14"/>
      <c r="B519" s="39"/>
      <c r="C519" s="57"/>
      <c r="D519" s="48" t="s">
        <v>7</v>
      </c>
      <c r="E519" s="48"/>
      <c r="F519" s="68"/>
      <c r="G519" s="76"/>
    </row>
    <row r="520" spans="1:7" ht="16.5" hidden="1" thickBot="1">
      <c r="A520" s="14"/>
      <c r="B520" s="39"/>
      <c r="C520" s="57"/>
      <c r="D520" s="48" t="s">
        <v>7</v>
      </c>
      <c r="E520" s="48"/>
      <c r="F520" s="68"/>
      <c r="G520" s="76"/>
    </row>
    <row r="521" spans="1:7" ht="16.5" hidden="1" thickBot="1">
      <c r="A521" s="14"/>
      <c r="B521" s="39"/>
      <c r="C521" s="57"/>
      <c r="D521" s="48" t="s">
        <v>7</v>
      </c>
      <c r="E521" s="48"/>
      <c r="F521" s="67"/>
      <c r="G521" s="76"/>
    </row>
    <row r="522" spans="1:7" ht="16.5" hidden="1" thickBot="1">
      <c r="A522" s="14"/>
      <c r="B522" s="39"/>
      <c r="C522" s="57"/>
      <c r="D522" s="48" t="s">
        <v>7</v>
      </c>
      <c r="E522" s="48"/>
      <c r="F522" s="68"/>
      <c r="G522" s="76"/>
    </row>
    <row r="523" spans="1:7" ht="16.5" hidden="1" thickBot="1">
      <c r="A523" s="14"/>
      <c r="B523" s="39"/>
      <c r="C523" s="57"/>
      <c r="D523" s="48" t="s">
        <v>7</v>
      </c>
      <c r="E523" s="48"/>
      <c r="F523" s="68"/>
      <c r="G523" s="76"/>
    </row>
    <row r="524" spans="1:7" ht="16.5" hidden="1" thickBot="1">
      <c r="A524" s="14"/>
      <c r="B524" s="39"/>
      <c r="C524" s="57"/>
      <c r="D524" s="48" t="s">
        <v>7</v>
      </c>
      <c r="E524" s="48"/>
      <c r="F524" s="68"/>
      <c r="G524" s="76"/>
    </row>
    <row r="525" spans="1:7" ht="16.5" hidden="1" thickBot="1">
      <c r="A525" s="14"/>
      <c r="B525" s="39"/>
      <c r="C525" s="57"/>
      <c r="D525" s="48" t="s">
        <v>7</v>
      </c>
      <c r="E525" s="48"/>
      <c r="F525" s="68"/>
      <c r="G525" s="76"/>
    </row>
    <row r="526" spans="1:7" ht="16.5" hidden="1" thickBot="1">
      <c r="A526" s="14"/>
      <c r="B526" s="39"/>
      <c r="C526" s="57"/>
      <c r="D526" s="48" t="s">
        <v>7</v>
      </c>
      <c r="E526" s="48"/>
      <c r="F526" s="68"/>
      <c r="G526" s="76"/>
    </row>
    <row r="527" spans="1:7" ht="16.5" hidden="1" thickBot="1">
      <c r="A527" s="14"/>
      <c r="B527" s="39"/>
      <c r="C527" s="57"/>
      <c r="D527" s="48" t="s">
        <v>7</v>
      </c>
      <c r="E527" s="48"/>
      <c r="F527" s="68"/>
      <c r="G527" s="76"/>
    </row>
    <row r="528" spans="1:7" ht="16.5" hidden="1" thickBot="1">
      <c r="A528" s="14"/>
      <c r="B528" s="39"/>
      <c r="C528" s="57"/>
      <c r="D528" s="48" t="s">
        <v>7</v>
      </c>
      <c r="E528" s="48"/>
      <c r="F528" s="68"/>
      <c r="G528" s="76"/>
    </row>
    <row r="529" spans="1:7" ht="16.5" hidden="1" thickBot="1">
      <c r="A529" s="14"/>
      <c r="B529" s="39"/>
      <c r="C529" s="57"/>
      <c r="D529" s="48" t="s">
        <v>7</v>
      </c>
      <c r="E529" s="48"/>
      <c r="F529" s="67"/>
      <c r="G529" s="76"/>
    </row>
    <row r="530" spans="1:7" ht="16.5" hidden="1" thickBot="1">
      <c r="A530" s="14"/>
      <c r="B530" s="39"/>
      <c r="C530" s="57"/>
      <c r="D530" s="48" t="s">
        <v>7</v>
      </c>
      <c r="E530" s="48"/>
      <c r="F530" s="67"/>
      <c r="G530" s="76"/>
    </row>
    <row r="531" spans="1:7" ht="16.5" hidden="1" thickBot="1">
      <c r="A531" s="14"/>
      <c r="B531" s="39"/>
      <c r="C531" s="57"/>
      <c r="D531" s="48" t="s">
        <v>7</v>
      </c>
      <c r="E531" s="48"/>
      <c r="F531" s="68"/>
      <c r="G531" s="76"/>
    </row>
    <row r="532" spans="1:7" ht="16.5" hidden="1" thickBot="1">
      <c r="A532" s="14"/>
      <c r="B532" s="39"/>
      <c r="C532" s="57"/>
      <c r="D532" s="48" t="s">
        <v>7</v>
      </c>
      <c r="E532" s="48"/>
      <c r="F532" s="68"/>
      <c r="G532" s="76"/>
    </row>
    <row r="533" spans="1:7" ht="16.5" hidden="1" thickBot="1">
      <c r="A533" s="14"/>
      <c r="B533" s="39"/>
      <c r="C533" s="57"/>
      <c r="D533" s="48" t="s">
        <v>7</v>
      </c>
      <c r="E533" s="48"/>
      <c r="F533" s="68"/>
      <c r="G533" s="76"/>
    </row>
    <row r="534" spans="1:7" ht="16.5" hidden="1" thickBot="1">
      <c r="A534" s="14"/>
      <c r="B534" s="39"/>
      <c r="C534" s="57"/>
      <c r="D534" s="48" t="s">
        <v>7</v>
      </c>
      <c r="E534" s="48"/>
      <c r="F534" s="67"/>
      <c r="G534" s="74"/>
    </row>
    <row r="535" spans="1:7" ht="16.5" hidden="1" thickBot="1">
      <c r="A535" s="14"/>
      <c r="B535" s="39"/>
      <c r="C535" s="57"/>
      <c r="D535" s="48" t="s">
        <v>7</v>
      </c>
      <c r="E535" s="48"/>
      <c r="F535" s="68"/>
      <c r="G535" s="74"/>
    </row>
    <row r="536" spans="1:7" ht="15.75" hidden="1">
      <c r="A536" s="14"/>
      <c r="B536" s="39"/>
      <c r="C536" s="61"/>
      <c r="D536" s="58" t="s">
        <v>7</v>
      </c>
      <c r="E536" s="58"/>
      <c r="F536" s="78"/>
      <c r="G536" s="79"/>
    </row>
    <row r="537" spans="1:7" ht="15.75" hidden="1">
      <c r="A537" s="14"/>
      <c r="B537" s="39"/>
      <c r="C537" s="77"/>
      <c r="D537" s="80" t="s">
        <v>7</v>
      </c>
      <c r="E537" s="80"/>
      <c r="F537" s="81"/>
      <c r="G537" s="82"/>
    </row>
    <row r="538" spans="1:7" ht="15.75" hidden="1">
      <c r="A538" s="14"/>
      <c r="B538" s="39"/>
      <c r="C538" s="83"/>
      <c r="D538" s="80" t="s">
        <v>51</v>
      </c>
      <c r="E538" s="80"/>
      <c r="F538" s="80"/>
      <c r="G538" s="84"/>
    </row>
    <row r="539" spans="1:7" ht="15.75" hidden="1">
      <c r="A539" s="14"/>
      <c r="B539" s="39"/>
      <c r="C539" s="77"/>
      <c r="D539" s="80" t="s">
        <v>7</v>
      </c>
      <c r="E539" s="80"/>
      <c r="F539" s="81"/>
      <c r="G539" s="82"/>
    </row>
    <row r="540" spans="1:7" ht="15.75" hidden="1">
      <c r="A540" s="14"/>
      <c r="B540" s="39"/>
      <c r="C540" s="47"/>
      <c r="D540" s="80" t="s">
        <v>7</v>
      </c>
      <c r="E540" s="80"/>
      <c r="F540" s="81"/>
      <c r="G540" s="82"/>
    </row>
    <row r="541" spans="1:7" ht="15.75" hidden="1">
      <c r="A541" s="14"/>
      <c r="B541" s="39"/>
      <c r="C541" s="77"/>
      <c r="D541" s="80" t="s">
        <v>7</v>
      </c>
      <c r="E541" s="80"/>
      <c r="F541" s="80"/>
      <c r="G541" s="84"/>
    </row>
    <row r="542" spans="1:7" ht="15.75" hidden="1">
      <c r="A542" s="14"/>
      <c r="B542" s="39"/>
      <c r="C542" s="77"/>
      <c r="D542" s="80" t="s">
        <v>7</v>
      </c>
      <c r="E542" s="80"/>
      <c r="F542" s="80"/>
      <c r="G542" s="84"/>
    </row>
    <row r="543" spans="1:7" ht="15.75" hidden="1">
      <c r="A543" s="14"/>
      <c r="B543" s="39"/>
      <c r="C543" s="77"/>
      <c r="D543" s="80" t="s">
        <v>7</v>
      </c>
      <c r="E543" s="80"/>
      <c r="F543" s="81"/>
      <c r="G543" s="82"/>
    </row>
    <row r="544" spans="1:7" ht="15.75" hidden="1">
      <c r="A544" s="14"/>
      <c r="B544" s="39"/>
      <c r="C544" s="77"/>
      <c r="D544" s="80" t="s">
        <v>7</v>
      </c>
      <c r="E544" s="80"/>
      <c r="F544" s="80"/>
      <c r="G544" s="82"/>
    </row>
    <row r="545" spans="1:7" ht="15.75" hidden="1">
      <c r="A545" s="14"/>
      <c r="B545" s="39"/>
      <c r="C545" s="77"/>
      <c r="D545" s="80" t="s">
        <v>7</v>
      </c>
      <c r="E545" s="80"/>
      <c r="F545" s="81"/>
      <c r="G545" s="82"/>
    </row>
    <row r="546" spans="1:7" ht="15.75" hidden="1">
      <c r="A546" s="14"/>
      <c r="B546" s="15"/>
      <c r="C546" s="4"/>
      <c r="D546" s="80" t="s">
        <v>7</v>
      </c>
      <c r="E546" s="52"/>
      <c r="F546" s="53"/>
      <c r="G546" s="53"/>
    </row>
    <row r="547" spans="1:7" ht="15.75" hidden="1">
      <c r="A547" s="14"/>
      <c r="B547" s="15"/>
      <c r="C547" s="51"/>
      <c r="D547" s="80" t="s">
        <v>7</v>
      </c>
      <c r="E547" s="52"/>
      <c r="F547" s="53"/>
      <c r="G547" s="53"/>
    </row>
    <row r="548" spans="1:7" ht="15.75" hidden="1">
      <c r="A548" s="14"/>
      <c r="B548" s="15"/>
      <c r="C548" s="51"/>
      <c r="D548" s="80" t="s">
        <v>7</v>
      </c>
      <c r="E548" s="52"/>
      <c r="F548" s="53"/>
      <c r="G548" s="53"/>
    </row>
    <row r="549" spans="1:7" ht="15.75" hidden="1">
      <c r="A549" s="14"/>
      <c r="B549" s="15"/>
      <c r="C549" s="85"/>
      <c r="D549" s="80" t="s">
        <v>7</v>
      </c>
      <c r="E549" s="52"/>
      <c r="F549" s="53"/>
      <c r="G549" s="53"/>
    </row>
    <row r="550" spans="1:7" ht="15.75" hidden="1">
      <c r="A550" s="14"/>
      <c r="B550" s="15"/>
      <c r="C550" s="8"/>
      <c r="D550" s="80" t="s">
        <v>7</v>
      </c>
      <c r="E550" s="6"/>
      <c r="F550" s="7"/>
      <c r="G550" s="7"/>
    </row>
    <row r="551" spans="1:7" ht="15.75" hidden="1">
      <c r="A551" s="14"/>
      <c r="B551" s="15"/>
      <c r="C551" s="4"/>
      <c r="D551" s="80" t="s">
        <v>7</v>
      </c>
      <c r="E551" s="6"/>
      <c r="F551" s="7"/>
      <c r="G551" s="7"/>
    </row>
    <row r="552" spans="1:7" hidden="1">
      <c r="A552" s="14"/>
      <c r="B552" s="15"/>
      <c r="C552" s="4"/>
      <c r="D552" s="4"/>
      <c r="E552" s="6"/>
      <c r="F552" s="7"/>
      <c r="G552" s="7"/>
    </row>
    <row r="553" spans="1:7" hidden="1">
      <c r="A553" s="14"/>
      <c r="B553" s="15"/>
      <c r="C553" s="4"/>
      <c r="D553" s="4"/>
      <c r="E553" s="6"/>
      <c r="F553" s="7"/>
      <c r="G553" s="7"/>
    </row>
    <row r="554" spans="1:7" hidden="1">
      <c r="A554" s="10"/>
      <c r="B554" s="11"/>
      <c r="C554" s="11"/>
      <c r="D554" s="11"/>
      <c r="E554" s="12"/>
      <c r="F554" s="13"/>
      <c r="G554" s="13">
        <f>SUM(G461:G553)</f>
        <v>0</v>
      </c>
    </row>
    <row r="555" spans="1:7" s="2" customFormat="1" ht="30" hidden="1">
      <c r="A555" s="14"/>
      <c r="B555" s="29" t="s">
        <v>50</v>
      </c>
      <c r="C555" s="15"/>
      <c r="D555" s="4" t="s">
        <v>7</v>
      </c>
      <c r="E555" s="17"/>
      <c r="F555" s="16"/>
      <c r="G555" s="16"/>
    </row>
    <row r="556" spans="1:7" s="2" customFormat="1" ht="30" hidden="1">
      <c r="A556" s="14"/>
      <c r="B556" s="29" t="s">
        <v>50</v>
      </c>
      <c r="C556" s="15"/>
      <c r="D556" s="4" t="s">
        <v>7</v>
      </c>
      <c r="E556" s="17"/>
      <c r="F556" s="16"/>
      <c r="G556" s="16"/>
    </row>
    <row r="557" spans="1:7" s="2" customFormat="1" ht="30" hidden="1">
      <c r="A557" s="14"/>
      <c r="B557" s="29" t="s">
        <v>50</v>
      </c>
      <c r="C557" s="29"/>
      <c r="D557" s="4" t="s">
        <v>7</v>
      </c>
      <c r="E557" s="17"/>
      <c r="F557" s="16"/>
      <c r="G557" s="16"/>
    </row>
    <row r="558" spans="1:7" s="2" customFormat="1" ht="30" hidden="1">
      <c r="A558" s="14"/>
      <c r="B558" s="29" t="s">
        <v>50</v>
      </c>
      <c r="C558" s="15"/>
      <c r="D558" s="4" t="s">
        <v>7</v>
      </c>
      <c r="E558" s="17"/>
      <c r="F558" s="16"/>
      <c r="G558" s="16"/>
    </row>
    <row r="559" spans="1:7" s="2" customFormat="1" ht="30" hidden="1">
      <c r="A559" s="14"/>
      <c r="B559" s="29" t="s">
        <v>50</v>
      </c>
      <c r="C559" s="15"/>
      <c r="D559" s="4" t="s">
        <v>7</v>
      </c>
      <c r="E559" s="17"/>
      <c r="F559" s="16"/>
      <c r="G559" s="16"/>
    </row>
    <row r="560" spans="1:7" s="2" customFormat="1" ht="30" hidden="1">
      <c r="A560" s="14"/>
      <c r="B560" s="29" t="s">
        <v>50</v>
      </c>
      <c r="C560" s="15"/>
      <c r="D560" s="4" t="s">
        <v>7</v>
      </c>
      <c r="E560" s="17"/>
      <c r="F560" s="16"/>
      <c r="G560" s="16"/>
    </row>
    <row r="561" spans="1:12" s="2" customFormat="1" ht="30" hidden="1">
      <c r="A561" s="14"/>
      <c r="B561" s="29" t="s">
        <v>50</v>
      </c>
      <c r="C561" s="15"/>
      <c r="D561" s="4" t="s">
        <v>7</v>
      </c>
      <c r="E561" s="17"/>
      <c r="F561" s="16"/>
      <c r="G561" s="16"/>
    </row>
    <row r="562" spans="1:12" s="2" customFormat="1" ht="30" hidden="1">
      <c r="A562" s="14"/>
      <c r="B562" s="29" t="s">
        <v>50</v>
      </c>
      <c r="C562" s="15"/>
      <c r="D562" s="4" t="s">
        <v>7</v>
      </c>
      <c r="E562" s="17"/>
      <c r="F562" s="16"/>
      <c r="G562" s="16"/>
    </row>
    <row r="563" spans="1:12" s="2" customFormat="1" ht="30" hidden="1">
      <c r="A563" s="14"/>
      <c r="B563" s="29" t="s">
        <v>50</v>
      </c>
      <c r="C563" s="15"/>
      <c r="D563" s="4" t="s">
        <v>7</v>
      </c>
      <c r="E563" s="17"/>
      <c r="F563" s="16"/>
      <c r="G563" s="16"/>
    </row>
    <row r="564" spans="1:12" s="2" customFormat="1" ht="30" hidden="1">
      <c r="A564" s="14"/>
      <c r="B564" s="29" t="s">
        <v>50</v>
      </c>
      <c r="C564" s="15"/>
      <c r="D564" s="4" t="s">
        <v>7</v>
      </c>
      <c r="E564" s="17"/>
      <c r="F564" s="16"/>
      <c r="G564" s="16"/>
    </row>
    <row r="565" spans="1:12" s="2" customFormat="1" ht="30" hidden="1">
      <c r="A565" s="14"/>
      <c r="B565" s="29" t="s">
        <v>50</v>
      </c>
      <c r="C565" s="15"/>
      <c r="D565" s="4" t="s">
        <v>7</v>
      </c>
      <c r="E565" s="17"/>
      <c r="F565" s="16"/>
      <c r="G565" s="16"/>
    </row>
    <row r="566" spans="1:12" hidden="1">
      <c r="A566" s="10"/>
      <c r="B566" s="11"/>
      <c r="C566" s="11"/>
      <c r="D566" s="11"/>
      <c r="E566" s="12"/>
      <c r="F566" s="13"/>
      <c r="G566" s="13">
        <f>SUM(G555:G565)</f>
        <v>0</v>
      </c>
    </row>
    <row r="567" spans="1:12" s="2" customFormat="1" ht="45" hidden="1">
      <c r="A567" s="14"/>
      <c r="B567" s="29" t="s">
        <v>49</v>
      </c>
      <c r="C567" s="4"/>
      <c r="D567" s="4" t="s">
        <v>7</v>
      </c>
      <c r="E567" s="6">
        <v>2</v>
      </c>
      <c r="F567" s="7"/>
      <c r="G567" s="7"/>
    </row>
    <row r="568" spans="1:12" hidden="1">
      <c r="A568" s="10"/>
      <c r="B568" s="11"/>
      <c r="C568" s="11"/>
      <c r="D568" s="11"/>
      <c r="E568" s="12"/>
      <c r="F568" s="13"/>
      <c r="G568" s="13">
        <f>SUM(G567)</f>
        <v>0</v>
      </c>
    </row>
    <row r="569" spans="1:12" s="2" customFormat="1" hidden="1">
      <c r="A569" s="116" t="s">
        <v>47</v>
      </c>
      <c r="B569" s="117"/>
      <c r="C569" s="15"/>
      <c r="D569" s="15"/>
      <c r="E569" s="17"/>
      <c r="F569" s="16"/>
      <c r="G569" s="42">
        <f>G554+G568+G566</f>
        <v>0</v>
      </c>
    </row>
    <row r="570" spans="1:12">
      <c r="A570" s="21"/>
      <c r="B570" s="20"/>
      <c r="C570" s="20"/>
      <c r="D570" s="20"/>
      <c r="E570" s="22"/>
      <c r="F570" s="23"/>
      <c r="G570" s="25">
        <f>G460+G569</f>
        <v>598621.34000000008</v>
      </c>
      <c r="J570" s="41"/>
    </row>
    <row r="571" spans="1:12">
      <c r="A571" s="24"/>
      <c r="B571" s="3"/>
      <c r="C571" s="3"/>
      <c r="D571" s="3"/>
      <c r="E571" s="26"/>
      <c r="F571" s="9"/>
      <c r="G571" s="9"/>
      <c r="L571" s="1"/>
    </row>
    <row r="572" spans="1:12">
      <c r="A572" s="24"/>
      <c r="B572" s="3" t="s">
        <v>52</v>
      </c>
      <c r="C572" s="3"/>
      <c r="D572" s="3"/>
      <c r="E572" s="26"/>
      <c r="F572" s="9"/>
      <c r="G572" s="9"/>
    </row>
    <row r="573" spans="1:12">
      <c r="A573" s="24"/>
      <c r="B573" s="3"/>
      <c r="C573" s="3"/>
      <c r="D573" s="3"/>
      <c r="E573" s="26"/>
      <c r="F573" s="9"/>
      <c r="G573" s="9"/>
    </row>
    <row r="574" spans="1:12">
      <c r="A574" s="24"/>
      <c r="B574" s="3"/>
      <c r="C574" s="3"/>
      <c r="D574" s="3"/>
      <c r="E574" s="26"/>
      <c r="F574" s="9"/>
      <c r="G574" s="9"/>
    </row>
  </sheetData>
  <mergeCells count="7">
    <mergeCell ref="A1:G1"/>
    <mergeCell ref="A460:B460"/>
    <mergeCell ref="A569:B569"/>
    <mergeCell ref="B3:B18"/>
    <mergeCell ref="B23:B48"/>
    <mergeCell ref="B122:B174"/>
    <mergeCell ref="B214:B2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1"/>
  <sheetViews>
    <sheetView view="pageBreakPreview" topLeftCell="A113" zoomScaleSheetLayoutView="100" workbookViewId="0">
      <selection activeCell="C209" sqref="C209"/>
    </sheetView>
  </sheetViews>
  <sheetFormatPr defaultRowHeight="15"/>
  <cols>
    <col min="1" max="1" width="3.85546875" style="24" customWidth="1"/>
    <col min="2" max="2" width="29.42578125" style="3" customWidth="1"/>
    <col min="3" max="3" width="40" style="3" customWidth="1"/>
    <col min="4" max="4" width="14.42578125" style="3" customWidth="1"/>
    <col min="5" max="5" width="10.7109375" style="26" customWidth="1"/>
    <col min="6" max="6" width="14.7109375" style="9" customWidth="1"/>
    <col min="7" max="7" width="13.85546875" style="9" customWidth="1"/>
    <col min="8" max="8" width="12.42578125" style="3" customWidth="1"/>
    <col min="9" max="16384" width="9.140625" style="3"/>
  </cols>
  <sheetData>
    <row r="1" spans="1:8" ht="18.75">
      <c r="A1" s="113" t="s">
        <v>142</v>
      </c>
      <c r="B1" s="113"/>
      <c r="C1" s="113"/>
      <c r="D1" s="113"/>
      <c r="E1" s="113"/>
      <c r="F1" s="113"/>
      <c r="G1" s="113"/>
      <c r="H1" s="113"/>
    </row>
    <row r="2" spans="1:8" ht="30">
      <c r="A2" s="28" t="s">
        <v>0</v>
      </c>
      <c r="B2" s="30" t="s">
        <v>1</v>
      </c>
      <c r="C2" s="30" t="s">
        <v>2</v>
      </c>
      <c r="D2" s="30" t="s">
        <v>3</v>
      </c>
      <c r="E2" s="31" t="s">
        <v>4</v>
      </c>
      <c r="F2" s="32" t="s">
        <v>5</v>
      </c>
      <c r="G2" s="32" t="s">
        <v>6</v>
      </c>
      <c r="H2" s="30" t="s">
        <v>24</v>
      </c>
    </row>
    <row r="3" spans="1:8">
      <c r="A3" s="5">
        <v>1</v>
      </c>
      <c r="B3" s="4" t="s">
        <v>14</v>
      </c>
      <c r="C3" s="8" t="s">
        <v>144</v>
      </c>
      <c r="D3" s="4" t="s">
        <v>10</v>
      </c>
      <c r="E3" s="6">
        <v>1</v>
      </c>
      <c r="F3" s="7">
        <v>280</v>
      </c>
      <c r="G3" s="7">
        <v>280</v>
      </c>
      <c r="H3" s="36">
        <f>E3*F3</f>
        <v>280</v>
      </c>
    </row>
    <row r="4" spans="1:8" hidden="1">
      <c r="A4" s="5"/>
      <c r="B4" s="4"/>
      <c r="C4" s="4"/>
      <c r="D4" s="4"/>
      <c r="E4" s="6"/>
      <c r="F4" s="7"/>
      <c r="G4" s="7"/>
      <c r="H4" s="4"/>
    </row>
    <row r="5" spans="1:8" hidden="1">
      <c r="A5" s="5"/>
      <c r="B5" s="4"/>
      <c r="C5" s="4"/>
      <c r="D5" s="4"/>
      <c r="E5" s="6"/>
      <c r="F5" s="7"/>
      <c r="G5" s="7"/>
      <c r="H5" s="4"/>
    </row>
    <row r="6" spans="1:8" hidden="1">
      <c r="A6" s="5"/>
      <c r="B6" s="4"/>
      <c r="C6" s="4"/>
      <c r="D6" s="4"/>
      <c r="E6" s="6"/>
      <c r="F6" s="7"/>
      <c r="G6" s="7"/>
      <c r="H6" s="4"/>
    </row>
    <row r="7" spans="1:8" hidden="1">
      <c r="A7" s="5"/>
      <c r="B7" s="4"/>
      <c r="C7" s="4"/>
      <c r="D7" s="4"/>
      <c r="E7" s="6"/>
      <c r="F7" s="7"/>
      <c r="G7" s="7"/>
      <c r="H7" s="4"/>
    </row>
    <row r="8" spans="1:8" hidden="1">
      <c r="A8" s="5"/>
      <c r="B8" s="4"/>
      <c r="C8" s="4"/>
      <c r="D8" s="4"/>
      <c r="E8" s="6"/>
      <c r="F8" s="7"/>
      <c r="G8" s="7"/>
      <c r="H8" s="4"/>
    </row>
    <row r="9" spans="1:8" hidden="1">
      <c r="A9" s="5"/>
      <c r="B9" s="4"/>
      <c r="C9" s="4"/>
      <c r="D9" s="4"/>
      <c r="E9" s="6"/>
      <c r="F9" s="7"/>
      <c r="G9" s="7"/>
      <c r="H9" s="4"/>
    </row>
    <row r="10" spans="1:8" hidden="1">
      <c r="A10" s="5"/>
      <c r="B10" s="4"/>
      <c r="C10" s="4"/>
      <c r="D10" s="4"/>
      <c r="E10" s="6"/>
      <c r="F10" s="7"/>
      <c r="G10" s="7"/>
      <c r="H10" s="4"/>
    </row>
    <row r="11" spans="1:8" hidden="1">
      <c r="A11" s="5"/>
      <c r="B11" s="4"/>
      <c r="C11" s="4"/>
      <c r="D11" s="4"/>
      <c r="E11" s="6"/>
      <c r="F11" s="7"/>
      <c r="G11" s="7"/>
      <c r="H11" s="4"/>
    </row>
    <row r="12" spans="1:8" hidden="1">
      <c r="A12" s="5"/>
      <c r="B12" s="4"/>
      <c r="C12" s="4"/>
      <c r="D12" s="4"/>
      <c r="E12" s="6"/>
      <c r="F12" s="7"/>
      <c r="G12" s="7"/>
      <c r="H12" s="4"/>
    </row>
    <row r="13" spans="1:8" hidden="1">
      <c r="A13" s="5"/>
      <c r="B13" s="4"/>
      <c r="C13" s="4"/>
      <c r="D13" s="4"/>
      <c r="E13" s="6"/>
      <c r="F13" s="7"/>
      <c r="G13" s="7"/>
      <c r="H13" s="4"/>
    </row>
    <row r="14" spans="1:8" hidden="1">
      <c r="A14" s="5"/>
      <c r="B14" s="4"/>
      <c r="C14" s="4"/>
      <c r="D14" s="4"/>
      <c r="E14" s="6"/>
      <c r="F14" s="7"/>
      <c r="G14" s="7"/>
      <c r="H14" s="4"/>
    </row>
    <row r="15" spans="1:8">
      <c r="A15" s="10"/>
      <c r="B15" s="11"/>
      <c r="C15" s="11" t="s">
        <v>8</v>
      </c>
      <c r="D15" s="11"/>
      <c r="E15" s="12"/>
      <c r="F15" s="13"/>
      <c r="G15" s="13">
        <f>SUM(G3:G14)</f>
        <v>280</v>
      </c>
      <c r="H15" s="13">
        <f>SUM(H3:H14)</f>
        <v>280</v>
      </c>
    </row>
    <row r="16" spans="1:8" ht="30">
      <c r="A16" s="14">
        <v>2</v>
      </c>
      <c r="B16" s="15" t="s">
        <v>15</v>
      </c>
      <c r="C16" s="8" t="s">
        <v>145</v>
      </c>
      <c r="D16" s="4" t="s">
        <v>7</v>
      </c>
      <c r="E16" s="6">
        <v>1</v>
      </c>
      <c r="F16" s="7">
        <v>156</v>
      </c>
      <c r="G16" s="7">
        <v>156</v>
      </c>
      <c r="H16" s="36">
        <f>E16*F16</f>
        <v>156</v>
      </c>
    </row>
    <row r="17" spans="1:8">
      <c r="A17" s="10"/>
      <c r="B17" s="11"/>
      <c r="C17" s="11" t="s">
        <v>8</v>
      </c>
      <c r="D17" s="11"/>
      <c r="E17" s="12"/>
      <c r="F17" s="13"/>
      <c r="G17" s="13">
        <f>SUM(G16)</f>
        <v>156</v>
      </c>
      <c r="H17" s="13">
        <f>SUM(H16)</f>
        <v>156</v>
      </c>
    </row>
    <row r="18" spans="1:8" ht="28.5" hidden="1" customHeight="1">
      <c r="A18" s="5">
        <v>3</v>
      </c>
      <c r="B18" s="15" t="s">
        <v>16</v>
      </c>
      <c r="C18" s="8" t="s">
        <v>17</v>
      </c>
      <c r="D18" s="4" t="s">
        <v>18</v>
      </c>
      <c r="E18" s="6"/>
      <c r="F18" s="7"/>
      <c r="G18" s="7"/>
      <c r="H18" s="7"/>
    </row>
    <row r="19" spans="1:8" hidden="1">
      <c r="A19" s="10"/>
      <c r="B19" s="11"/>
      <c r="C19" s="11" t="s">
        <v>8</v>
      </c>
      <c r="D19" s="11"/>
      <c r="E19" s="12"/>
      <c r="F19" s="13"/>
      <c r="G19" s="13">
        <f>SUM(G18)</f>
        <v>0</v>
      </c>
      <c r="H19" s="11"/>
    </row>
    <row r="20" spans="1:8" ht="15" customHeight="1">
      <c r="A20" s="5"/>
      <c r="B20" s="4" t="s">
        <v>28</v>
      </c>
      <c r="C20" s="37" t="s">
        <v>43</v>
      </c>
      <c r="D20" s="30" t="s">
        <v>10</v>
      </c>
      <c r="E20" s="31">
        <v>1</v>
      </c>
      <c r="F20" s="32">
        <v>201</v>
      </c>
      <c r="G20" s="32">
        <v>201</v>
      </c>
      <c r="H20" s="36">
        <f>E20*F20</f>
        <v>201</v>
      </c>
    </row>
    <row r="21" spans="1:8" ht="15" hidden="1" customHeight="1">
      <c r="A21" s="5"/>
      <c r="B21" s="4"/>
      <c r="C21" s="37"/>
      <c r="D21" s="30" t="s">
        <v>7</v>
      </c>
      <c r="E21" s="31"/>
      <c r="F21" s="32"/>
      <c r="G21" s="32"/>
      <c r="H21" s="36">
        <f t="shared" ref="H21:H29" si="0">E21*F21</f>
        <v>0</v>
      </c>
    </row>
    <row r="22" spans="1:8" ht="15.75" hidden="1" customHeight="1">
      <c r="A22" s="5"/>
      <c r="B22" s="4"/>
      <c r="C22" s="38"/>
      <c r="D22" s="30" t="s">
        <v>7</v>
      </c>
      <c r="E22" s="31"/>
      <c r="F22" s="32"/>
      <c r="G22" s="32"/>
      <c r="H22" s="36">
        <f t="shared" si="0"/>
        <v>0</v>
      </c>
    </row>
    <row r="23" spans="1:8" ht="17.25" hidden="1" customHeight="1">
      <c r="A23" s="5"/>
      <c r="B23" s="4"/>
      <c r="C23" s="38"/>
      <c r="D23" s="30" t="s">
        <v>7</v>
      </c>
      <c r="E23" s="31"/>
      <c r="F23" s="32"/>
      <c r="G23" s="32"/>
      <c r="H23" s="36">
        <f t="shared" si="0"/>
        <v>0</v>
      </c>
    </row>
    <row r="24" spans="1:8" hidden="1">
      <c r="A24" s="5"/>
      <c r="B24" s="4"/>
      <c r="C24" s="38"/>
      <c r="D24" s="30" t="s">
        <v>7</v>
      </c>
      <c r="E24" s="31"/>
      <c r="F24" s="32"/>
      <c r="G24" s="32"/>
      <c r="H24" s="36">
        <f t="shared" si="0"/>
        <v>0</v>
      </c>
    </row>
    <row r="25" spans="1:8" hidden="1">
      <c r="A25" s="5"/>
      <c r="B25" s="4"/>
      <c r="C25" s="38"/>
      <c r="D25" s="30" t="s">
        <v>7</v>
      </c>
      <c r="E25" s="31"/>
      <c r="F25" s="32"/>
      <c r="G25" s="32"/>
      <c r="H25" s="36">
        <f t="shared" si="0"/>
        <v>0</v>
      </c>
    </row>
    <row r="26" spans="1:8" hidden="1">
      <c r="A26" s="5"/>
      <c r="B26" s="4"/>
      <c r="C26" s="38"/>
      <c r="D26" s="30" t="s">
        <v>7</v>
      </c>
      <c r="E26" s="31"/>
      <c r="F26" s="32"/>
      <c r="G26" s="32"/>
      <c r="H26" s="36">
        <f t="shared" si="0"/>
        <v>0</v>
      </c>
    </row>
    <row r="27" spans="1:8" hidden="1">
      <c r="A27" s="5"/>
      <c r="B27" s="4"/>
      <c r="C27" s="37"/>
      <c r="D27" s="30" t="s">
        <v>7</v>
      </c>
      <c r="E27" s="31"/>
      <c r="F27" s="32"/>
      <c r="G27" s="32"/>
      <c r="H27" s="36">
        <f t="shared" si="0"/>
        <v>0</v>
      </c>
    </row>
    <row r="28" spans="1:8" hidden="1">
      <c r="A28" s="5"/>
      <c r="B28" s="4"/>
      <c r="C28" s="38"/>
      <c r="D28" s="30" t="s">
        <v>7</v>
      </c>
      <c r="E28" s="31"/>
      <c r="F28" s="32"/>
      <c r="G28" s="32"/>
      <c r="H28" s="36">
        <f t="shared" si="0"/>
        <v>0</v>
      </c>
    </row>
    <row r="29" spans="1:8" ht="15.75" hidden="1" customHeight="1">
      <c r="A29" s="5"/>
      <c r="B29" s="4"/>
      <c r="C29" s="38"/>
      <c r="D29" s="30" t="s">
        <v>7</v>
      </c>
      <c r="E29" s="31"/>
      <c r="F29" s="32"/>
      <c r="G29" s="32"/>
      <c r="H29" s="36">
        <f t="shared" si="0"/>
        <v>0</v>
      </c>
    </row>
    <row r="30" spans="1:8" hidden="1">
      <c r="A30" s="5"/>
      <c r="B30" s="4"/>
      <c r="C30" s="108"/>
      <c r="D30" s="4"/>
      <c r="E30" s="6"/>
      <c r="F30" s="7"/>
      <c r="G30" s="7"/>
      <c r="H30" s="7"/>
    </row>
    <row r="31" spans="1:8" hidden="1">
      <c r="A31" s="5"/>
      <c r="B31" s="4"/>
      <c r="C31" s="108"/>
      <c r="D31" s="4"/>
      <c r="E31" s="6"/>
      <c r="F31" s="7"/>
      <c r="G31" s="7"/>
      <c r="H31" s="7"/>
    </row>
    <row r="32" spans="1:8">
      <c r="A32" s="10"/>
      <c r="B32" s="11"/>
      <c r="C32" s="11" t="s">
        <v>8</v>
      </c>
      <c r="D32" s="11"/>
      <c r="E32" s="12"/>
      <c r="F32" s="13"/>
      <c r="G32" s="13">
        <f>SUM(G20:G31)</f>
        <v>201</v>
      </c>
      <c r="H32" s="13">
        <f>SUM(H20:H31)</f>
        <v>201</v>
      </c>
    </row>
    <row r="33" spans="1:8">
      <c r="A33" s="5">
        <v>4</v>
      </c>
      <c r="B33" s="127" t="s">
        <v>30</v>
      </c>
      <c r="C33" s="4" t="s">
        <v>146</v>
      </c>
      <c r="D33" s="4" t="s">
        <v>7</v>
      </c>
      <c r="E33" s="6">
        <v>1</v>
      </c>
      <c r="F33" s="7">
        <v>4400</v>
      </c>
      <c r="G33" s="7">
        <v>4400</v>
      </c>
      <c r="H33" s="36">
        <f>E33*F33</f>
        <v>4400</v>
      </c>
    </row>
    <row r="34" spans="1:8">
      <c r="A34" s="5"/>
      <c r="B34" s="128"/>
      <c r="C34" s="4" t="s">
        <v>147</v>
      </c>
      <c r="D34" s="4" t="s">
        <v>7</v>
      </c>
      <c r="E34" s="6">
        <v>1</v>
      </c>
      <c r="F34" s="7">
        <v>2050</v>
      </c>
      <c r="G34" s="7">
        <v>2050</v>
      </c>
      <c r="H34" s="36">
        <f t="shared" ref="H34:H45" si="1">E34*F34</f>
        <v>2050</v>
      </c>
    </row>
    <row r="35" spans="1:8">
      <c r="A35" s="5"/>
      <c r="B35" s="128"/>
      <c r="C35" s="8" t="s">
        <v>82</v>
      </c>
      <c r="D35" s="4" t="s">
        <v>7</v>
      </c>
      <c r="E35" s="6">
        <v>1</v>
      </c>
      <c r="F35" s="7">
        <v>960</v>
      </c>
      <c r="G35" s="7">
        <v>960</v>
      </c>
      <c r="H35" s="36">
        <f t="shared" si="1"/>
        <v>960</v>
      </c>
    </row>
    <row r="36" spans="1:8">
      <c r="A36" s="5"/>
      <c r="B36" s="128"/>
      <c r="C36" s="8" t="s">
        <v>148</v>
      </c>
      <c r="D36" s="4" t="s">
        <v>7</v>
      </c>
      <c r="E36" s="6">
        <v>1</v>
      </c>
      <c r="F36" s="7">
        <v>510</v>
      </c>
      <c r="G36" s="7">
        <v>510</v>
      </c>
      <c r="H36" s="36">
        <f t="shared" si="1"/>
        <v>510</v>
      </c>
    </row>
    <row r="37" spans="1:8" ht="18" customHeight="1">
      <c r="A37" s="5"/>
      <c r="B37" s="128"/>
      <c r="C37" s="8" t="s">
        <v>149</v>
      </c>
      <c r="D37" s="4" t="s">
        <v>7</v>
      </c>
      <c r="E37" s="6">
        <v>1</v>
      </c>
      <c r="F37" s="7">
        <v>630</v>
      </c>
      <c r="G37" s="7">
        <v>630</v>
      </c>
      <c r="H37" s="36">
        <f t="shared" si="1"/>
        <v>630</v>
      </c>
    </row>
    <row r="38" spans="1:8">
      <c r="A38" s="5"/>
      <c r="B38" s="128"/>
      <c r="C38" s="4" t="s">
        <v>150</v>
      </c>
      <c r="D38" s="4" t="s">
        <v>7</v>
      </c>
      <c r="E38" s="6">
        <v>1</v>
      </c>
      <c r="F38" s="7">
        <v>2170</v>
      </c>
      <c r="G38" s="7">
        <v>2170</v>
      </c>
      <c r="H38" s="36">
        <f t="shared" si="1"/>
        <v>2170</v>
      </c>
    </row>
    <row r="39" spans="1:8">
      <c r="A39" s="5"/>
      <c r="B39" s="128"/>
      <c r="C39" s="4" t="s">
        <v>151</v>
      </c>
      <c r="D39" s="4" t="s">
        <v>7</v>
      </c>
      <c r="E39" s="6">
        <v>1</v>
      </c>
      <c r="F39" s="7">
        <v>2350</v>
      </c>
      <c r="G39" s="7">
        <v>2350</v>
      </c>
      <c r="H39" s="36">
        <f t="shared" si="1"/>
        <v>2350</v>
      </c>
    </row>
    <row r="40" spans="1:8">
      <c r="A40" s="5"/>
      <c r="B40" s="128"/>
      <c r="C40" s="4" t="s">
        <v>152</v>
      </c>
      <c r="D40" s="4" t="s">
        <v>7</v>
      </c>
      <c r="E40" s="6">
        <v>1</v>
      </c>
      <c r="F40" s="7">
        <v>910</v>
      </c>
      <c r="G40" s="7">
        <v>910</v>
      </c>
      <c r="H40" s="36">
        <f t="shared" si="1"/>
        <v>910</v>
      </c>
    </row>
    <row r="41" spans="1:8">
      <c r="A41" s="5"/>
      <c r="B41" s="128"/>
      <c r="C41" s="4" t="s">
        <v>153</v>
      </c>
      <c r="D41" s="4" t="s">
        <v>7</v>
      </c>
      <c r="E41" s="6">
        <v>1</v>
      </c>
      <c r="F41" s="7">
        <v>1580</v>
      </c>
      <c r="G41" s="7">
        <v>1580</v>
      </c>
      <c r="H41" s="36">
        <f t="shared" si="1"/>
        <v>1580</v>
      </c>
    </row>
    <row r="42" spans="1:8">
      <c r="A42" s="5"/>
      <c r="B42" s="129"/>
      <c r="C42" s="4" t="s">
        <v>154</v>
      </c>
      <c r="D42" s="4" t="s">
        <v>7</v>
      </c>
      <c r="E42" s="6">
        <v>1</v>
      </c>
      <c r="F42" s="7">
        <v>840</v>
      </c>
      <c r="G42" s="7">
        <v>840</v>
      </c>
      <c r="H42" s="36">
        <f t="shared" si="1"/>
        <v>840</v>
      </c>
    </row>
    <row r="43" spans="1:8" hidden="1">
      <c r="A43" s="5"/>
      <c r="B43" s="4"/>
      <c r="C43" s="4"/>
      <c r="D43" s="4"/>
      <c r="E43" s="6"/>
      <c r="F43" s="7"/>
      <c r="G43" s="7"/>
      <c r="H43" s="36">
        <f t="shared" si="1"/>
        <v>0</v>
      </c>
    </row>
    <row r="44" spans="1:8" hidden="1">
      <c r="A44" s="5"/>
      <c r="B44" s="4"/>
      <c r="C44" s="4"/>
      <c r="D44" s="4"/>
      <c r="E44" s="6"/>
      <c r="F44" s="7"/>
      <c r="G44" s="7"/>
      <c r="H44" s="36">
        <f t="shared" si="1"/>
        <v>0</v>
      </c>
    </row>
    <row r="45" spans="1:8" hidden="1">
      <c r="A45" s="5"/>
      <c r="B45" s="4"/>
      <c r="C45" s="4"/>
      <c r="D45" s="4"/>
      <c r="E45" s="6"/>
      <c r="F45" s="7"/>
      <c r="G45" s="7"/>
      <c r="H45" s="36">
        <f t="shared" si="1"/>
        <v>0</v>
      </c>
    </row>
    <row r="46" spans="1:8">
      <c r="A46" s="10"/>
      <c r="B46" s="11"/>
      <c r="C46" s="11" t="s">
        <v>8</v>
      </c>
      <c r="D46" s="11"/>
      <c r="E46" s="12"/>
      <c r="F46" s="13"/>
      <c r="G46" s="13">
        <f>SUM(G33:G45)</f>
        <v>16400</v>
      </c>
      <c r="H46" s="13">
        <f>SUM(H33:H45)</f>
        <v>16400</v>
      </c>
    </row>
    <row r="47" spans="1:8" ht="30" hidden="1">
      <c r="A47" s="14">
        <v>5</v>
      </c>
      <c r="B47" s="15" t="s">
        <v>19</v>
      </c>
      <c r="C47" s="8" t="s">
        <v>20</v>
      </c>
      <c r="D47" s="4" t="s">
        <v>10</v>
      </c>
      <c r="E47" s="6"/>
      <c r="F47" s="7"/>
      <c r="G47" s="7"/>
      <c r="H47" s="7">
        <f>E47*F47</f>
        <v>0</v>
      </c>
    </row>
    <row r="48" spans="1:8" hidden="1">
      <c r="A48" s="10"/>
      <c r="B48" s="11"/>
      <c r="C48" s="11" t="s">
        <v>8</v>
      </c>
      <c r="D48" s="11"/>
      <c r="E48" s="12"/>
      <c r="F48" s="13"/>
      <c r="G48" s="13">
        <f>SUM(G47)</f>
        <v>0</v>
      </c>
      <c r="H48" s="11"/>
    </row>
    <row r="49" spans="1:8" ht="30" hidden="1">
      <c r="A49" s="14">
        <v>6</v>
      </c>
      <c r="B49" s="15" t="s">
        <v>21</v>
      </c>
      <c r="C49" s="8" t="s">
        <v>22</v>
      </c>
      <c r="D49" s="4" t="s">
        <v>7</v>
      </c>
      <c r="E49" s="6"/>
      <c r="F49" s="7"/>
      <c r="G49" s="7"/>
      <c r="H49" s="15"/>
    </row>
    <row r="50" spans="1:8" hidden="1">
      <c r="A50" s="10"/>
      <c r="B50" s="11"/>
      <c r="C50" s="11" t="s">
        <v>8</v>
      </c>
      <c r="D50" s="11"/>
      <c r="E50" s="12"/>
      <c r="F50" s="13"/>
      <c r="G50" s="13">
        <f>SUM(G49)</f>
        <v>0</v>
      </c>
      <c r="H50" s="11"/>
    </row>
    <row r="51" spans="1:8">
      <c r="A51" s="14">
        <v>7</v>
      </c>
      <c r="B51" s="127" t="s">
        <v>32</v>
      </c>
      <c r="C51" s="4" t="s">
        <v>146</v>
      </c>
      <c r="D51" s="4" t="s">
        <v>7</v>
      </c>
      <c r="E51" s="6">
        <v>1</v>
      </c>
      <c r="F51" s="7">
        <v>4400</v>
      </c>
      <c r="G51" s="7">
        <v>4400</v>
      </c>
      <c r="H51" s="36">
        <f>E51*F51</f>
        <v>4400</v>
      </c>
    </row>
    <row r="52" spans="1:8">
      <c r="A52" s="14"/>
      <c r="B52" s="128"/>
      <c r="C52" s="4" t="s">
        <v>147</v>
      </c>
      <c r="D52" s="4" t="s">
        <v>7</v>
      </c>
      <c r="E52" s="6">
        <v>1</v>
      </c>
      <c r="F52" s="7">
        <v>2050</v>
      </c>
      <c r="G52" s="7">
        <v>2050</v>
      </c>
      <c r="H52" s="36">
        <f t="shared" ref="H52:H66" si="2">E52*F52</f>
        <v>2050</v>
      </c>
    </row>
    <row r="53" spans="1:8">
      <c r="A53" s="14"/>
      <c r="B53" s="128"/>
      <c r="C53" s="8" t="s">
        <v>82</v>
      </c>
      <c r="D53" s="4" t="s">
        <v>7</v>
      </c>
      <c r="E53" s="6">
        <v>1</v>
      </c>
      <c r="F53" s="7">
        <v>960</v>
      </c>
      <c r="G53" s="7">
        <v>960</v>
      </c>
      <c r="H53" s="36">
        <f t="shared" si="2"/>
        <v>960</v>
      </c>
    </row>
    <row r="54" spans="1:8">
      <c r="A54" s="14"/>
      <c r="B54" s="128"/>
      <c r="C54" s="8" t="s">
        <v>148</v>
      </c>
      <c r="D54" s="4" t="s">
        <v>7</v>
      </c>
      <c r="E54" s="6">
        <v>1</v>
      </c>
      <c r="F54" s="7">
        <v>510</v>
      </c>
      <c r="G54" s="7">
        <v>510</v>
      </c>
      <c r="H54" s="36">
        <f t="shared" si="2"/>
        <v>510</v>
      </c>
    </row>
    <row r="55" spans="1:8">
      <c r="A55" s="14"/>
      <c r="B55" s="128"/>
      <c r="C55" s="8" t="s">
        <v>149</v>
      </c>
      <c r="D55" s="4" t="s">
        <v>7</v>
      </c>
      <c r="E55" s="6">
        <v>1</v>
      </c>
      <c r="F55" s="7">
        <v>630</v>
      </c>
      <c r="G55" s="7">
        <v>630</v>
      </c>
      <c r="H55" s="36">
        <f t="shared" si="2"/>
        <v>630</v>
      </c>
    </row>
    <row r="56" spans="1:8">
      <c r="A56" s="14"/>
      <c r="B56" s="128"/>
      <c r="C56" s="4" t="s">
        <v>150</v>
      </c>
      <c r="D56" s="4" t="s">
        <v>7</v>
      </c>
      <c r="E56" s="6">
        <v>1</v>
      </c>
      <c r="F56" s="7">
        <v>2170</v>
      </c>
      <c r="G56" s="7">
        <v>2170</v>
      </c>
      <c r="H56" s="36">
        <f t="shared" si="2"/>
        <v>2170</v>
      </c>
    </row>
    <row r="57" spans="1:8">
      <c r="A57" s="14"/>
      <c r="B57" s="128"/>
      <c r="C57" s="4" t="s">
        <v>151</v>
      </c>
      <c r="D57" s="4" t="s">
        <v>7</v>
      </c>
      <c r="E57" s="6">
        <v>1</v>
      </c>
      <c r="F57" s="7">
        <v>2350</v>
      </c>
      <c r="G57" s="7">
        <v>2350</v>
      </c>
      <c r="H57" s="36">
        <f t="shared" si="2"/>
        <v>2350</v>
      </c>
    </row>
    <row r="58" spans="1:8">
      <c r="A58" s="14"/>
      <c r="B58" s="128"/>
      <c r="C58" s="4" t="s">
        <v>152</v>
      </c>
      <c r="D58" s="4" t="s">
        <v>7</v>
      </c>
      <c r="E58" s="6">
        <v>1</v>
      </c>
      <c r="F58" s="7">
        <v>910</v>
      </c>
      <c r="G58" s="7">
        <v>910</v>
      </c>
      <c r="H58" s="36">
        <f t="shared" si="2"/>
        <v>910</v>
      </c>
    </row>
    <row r="59" spans="1:8">
      <c r="A59" s="14"/>
      <c r="B59" s="128"/>
      <c r="C59" s="4" t="s">
        <v>153</v>
      </c>
      <c r="D59" s="4" t="s">
        <v>7</v>
      </c>
      <c r="E59" s="6">
        <v>1</v>
      </c>
      <c r="F59" s="7">
        <v>1580</v>
      </c>
      <c r="G59" s="7">
        <v>1580</v>
      </c>
      <c r="H59" s="36">
        <f t="shared" si="2"/>
        <v>1580</v>
      </c>
    </row>
    <row r="60" spans="1:8">
      <c r="A60" s="14"/>
      <c r="B60" s="128"/>
      <c r="C60" s="4" t="s">
        <v>154</v>
      </c>
      <c r="D60" s="4" t="s">
        <v>7</v>
      </c>
      <c r="E60" s="6">
        <v>1</v>
      </c>
      <c r="F60" s="7">
        <v>840</v>
      </c>
      <c r="G60" s="7">
        <v>840</v>
      </c>
      <c r="H60" s="36">
        <f t="shared" si="2"/>
        <v>840</v>
      </c>
    </row>
    <row r="61" spans="1:8">
      <c r="A61" s="14"/>
      <c r="B61" s="128"/>
      <c r="C61" s="4" t="s">
        <v>155</v>
      </c>
      <c r="D61" s="4" t="s">
        <v>156</v>
      </c>
      <c r="E61" s="17">
        <v>1</v>
      </c>
      <c r="F61" s="16">
        <v>4513693.05</v>
      </c>
      <c r="G61" s="16">
        <v>4513693.05</v>
      </c>
      <c r="H61" s="36">
        <f t="shared" si="2"/>
        <v>4513693.05</v>
      </c>
    </row>
    <row r="62" spans="1:8" ht="30">
      <c r="A62" s="14"/>
      <c r="B62" s="129"/>
      <c r="C62" s="8" t="s">
        <v>157</v>
      </c>
      <c r="D62" s="4" t="s">
        <v>7</v>
      </c>
      <c r="E62" s="17">
        <v>1</v>
      </c>
      <c r="F62" s="16">
        <v>80</v>
      </c>
      <c r="G62" s="7">
        <v>80</v>
      </c>
      <c r="H62" s="36">
        <f t="shared" si="2"/>
        <v>80</v>
      </c>
    </row>
    <row r="63" spans="1:8" hidden="1">
      <c r="A63" s="14"/>
      <c r="B63" s="15"/>
      <c r="C63" s="4"/>
      <c r="D63" s="4"/>
      <c r="E63" s="17"/>
      <c r="F63" s="16"/>
      <c r="G63" s="7"/>
      <c r="H63" s="36">
        <f t="shared" si="2"/>
        <v>0</v>
      </c>
    </row>
    <row r="64" spans="1:8" hidden="1">
      <c r="A64" s="14"/>
      <c r="B64" s="15"/>
      <c r="C64" s="4"/>
      <c r="D64" s="4"/>
      <c r="E64" s="6"/>
      <c r="F64" s="7"/>
      <c r="G64" s="7"/>
      <c r="H64" s="36">
        <f t="shared" si="2"/>
        <v>0</v>
      </c>
    </row>
    <row r="65" spans="1:8">
      <c r="A65" s="10"/>
      <c r="B65" s="11"/>
      <c r="C65" s="11" t="s">
        <v>8</v>
      </c>
      <c r="D65" s="11"/>
      <c r="E65" s="12"/>
      <c r="F65" s="13"/>
      <c r="G65" s="13">
        <f>SUM(G51:G64)</f>
        <v>4530173.05</v>
      </c>
      <c r="H65" s="13">
        <f>SUM(H51:H64)</f>
        <v>4530173.05</v>
      </c>
    </row>
    <row r="66" spans="1:8" ht="30">
      <c r="A66" s="5">
        <v>8</v>
      </c>
      <c r="B66" s="15" t="s">
        <v>33</v>
      </c>
      <c r="C66" s="8" t="s">
        <v>157</v>
      </c>
      <c r="D66" s="4" t="s">
        <v>7</v>
      </c>
      <c r="E66" s="17">
        <v>1</v>
      </c>
      <c r="F66" s="7">
        <v>154</v>
      </c>
      <c r="G66" s="7">
        <v>154</v>
      </c>
      <c r="H66" s="36">
        <f t="shared" si="2"/>
        <v>154</v>
      </c>
    </row>
    <row r="67" spans="1:8" hidden="1">
      <c r="A67" s="5"/>
      <c r="B67" s="15"/>
      <c r="C67" s="4"/>
      <c r="D67" s="4" t="s">
        <v>7</v>
      </c>
      <c r="E67" s="6"/>
      <c r="F67" s="7"/>
      <c r="G67" s="7"/>
      <c r="H67" s="7">
        <f t="shared" ref="H67:H81" si="3">E67*F67</f>
        <v>0</v>
      </c>
    </row>
    <row r="68" spans="1:8" hidden="1">
      <c r="A68" s="5"/>
      <c r="B68" s="15"/>
      <c r="C68" s="4"/>
      <c r="D68" s="4" t="s">
        <v>7</v>
      </c>
      <c r="E68" s="17"/>
      <c r="F68" s="16"/>
      <c r="G68" s="7"/>
      <c r="H68" s="7">
        <f t="shared" si="3"/>
        <v>0</v>
      </c>
    </row>
    <row r="69" spans="1:8" hidden="1">
      <c r="A69" s="5"/>
      <c r="B69" s="15"/>
      <c r="C69" s="4"/>
      <c r="D69" s="4" t="s">
        <v>7</v>
      </c>
      <c r="E69" s="17"/>
      <c r="F69" s="16"/>
      <c r="G69" s="7"/>
      <c r="H69" s="7">
        <f t="shared" si="3"/>
        <v>0</v>
      </c>
    </row>
    <row r="70" spans="1:8" hidden="1">
      <c r="A70" s="5"/>
      <c r="B70" s="15"/>
      <c r="C70" s="4"/>
      <c r="D70" s="4" t="s">
        <v>7</v>
      </c>
      <c r="E70" s="17"/>
      <c r="F70" s="16"/>
      <c r="G70" s="7"/>
      <c r="H70" s="7">
        <f t="shared" si="3"/>
        <v>0</v>
      </c>
    </row>
    <row r="71" spans="1:8" hidden="1">
      <c r="A71" s="5"/>
      <c r="B71" s="15"/>
      <c r="C71" s="8"/>
      <c r="D71" s="4" t="s">
        <v>7</v>
      </c>
      <c r="E71" s="17"/>
      <c r="F71" s="16"/>
      <c r="G71" s="7"/>
      <c r="H71" s="7">
        <f t="shared" si="3"/>
        <v>0</v>
      </c>
    </row>
    <row r="72" spans="1:8" hidden="1">
      <c r="A72" s="5"/>
      <c r="B72" s="15"/>
      <c r="C72" s="4"/>
      <c r="D72" s="4" t="s">
        <v>7</v>
      </c>
      <c r="E72" s="17"/>
      <c r="F72" s="16"/>
      <c r="G72" s="7"/>
      <c r="H72" s="7">
        <f t="shared" si="3"/>
        <v>0</v>
      </c>
    </row>
    <row r="73" spans="1:8" hidden="1">
      <c r="A73" s="5"/>
      <c r="B73" s="15"/>
      <c r="C73" s="4"/>
      <c r="D73" s="4" t="s">
        <v>7</v>
      </c>
      <c r="E73" s="17"/>
      <c r="F73" s="16"/>
      <c r="G73" s="7"/>
      <c r="H73" s="7">
        <f t="shared" si="3"/>
        <v>0</v>
      </c>
    </row>
    <row r="74" spans="1:8" hidden="1">
      <c r="A74" s="5"/>
      <c r="B74" s="15"/>
      <c r="C74" s="4"/>
      <c r="D74" s="4" t="s">
        <v>7</v>
      </c>
      <c r="E74" s="17"/>
      <c r="F74" s="16"/>
      <c r="G74" s="7"/>
      <c r="H74" s="7">
        <f t="shared" si="3"/>
        <v>0</v>
      </c>
    </row>
    <row r="75" spans="1:8" hidden="1">
      <c r="A75" s="5"/>
      <c r="B75" s="15"/>
      <c r="C75" s="4"/>
      <c r="D75" s="4" t="s">
        <v>7</v>
      </c>
      <c r="E75" s="17"/>
      <c r="F75" s="16"/>
      <c r="G75" s="7"/>
      <c r="H75" s="7">
        <f t="shared" si="3"/>
        <v>0</v>
      </c>
    </row>
    <row r="76" spans="1:8" hidden="1">
      <c r="A76" s="5"/>
      <c r="B76" s="15"/>
      <c r="C76" s="4"/>
      <c r="D76" s="4" t="s">
        <v>7</v>
      </c>
      <c r="E76" s="17"/>
      <c r="F76" s="16"/>
      <c r="G76" s="7"/>
      <c r="H76" s="7">
        <f t="shared" si="3"/>
        <v>0</v>
      </c>
    </row>
    <row r="77" spans="1:8" hidden="1">
      <c r="A77" s="5"/>
      <c r="B77" s="15"/>
      <c r="C77" s="8"/>
      <c r="D77" s="4" t="s">
        <v>7</v>
      </c>
      <c r="E77" s="17"/>
      <c r="F77" s="16"/>
      <c r="G77" s="7"/>
      <c r="H77" s="7">
        <f t="shared" si="3"/>
        <v>0</v>
      </c>
    </row>
    <row r="78" spans="1:8" hidden="1">
      <c r="A78" s="5"/>
      <c r="B78" s="15"/>
      <c r="C78" s="4"/>
      <c r="D78" s="4" t="s">
        <v>7</v>
      </c>
      <c r="E78" s="17"/>
      <c r="F78" s="16"/>
      <c r="G78" s="7"/>
      <c r="H78" s="7">
        <f t="shared" si="3"/>
        <v>0</v>
      </c>
    </row>
    <row r="79" spans="1:8" hidden="1">
      <c r="A79" s="5"/>
      <c r="B79" s="15"/>
      <c r="C79" s="4"/>
      <c r="D79" s="4" t="s">
        <v>7</v>
      </c>
      <c r="E79" s="6"/>
      <c r="F79" s="7"/>
      <c r="G79" s="7"/>
      <c r="H79" s="7">
        <f t="shared" si="3"/>
        <v>0</v>
      </c>
    </row>
    <row r="80" spans="1:8" hidden="1">
      <c r="A80" s="5"/>
      <c r="B80" s="15"/>
      <c r="C80" s="8"/>
      <c r="D80" s="4" t="s">
        <v>7</v>
      </c>
      <c r="E80" s="6"/>
      <c r="F80" s="7"/>
      <c r="G80" s="7"/>
      <c r="H80" s="7">
        <f t="shared" si="3"/>
        <v>0</v>
      </c>
    </row>
    <row r="81" spans="1:8" hidden="1">
      <c r="A81" s="5"/>
      <c r="B81" s="15"/>
      <c r="C81" s="8"/>
      <c r="D81" s="4" t="s">
        <v>7</v>
      </c>
      <c r="E81" s="6"/>
      <c r="F81" s="7"/>
      <c r="G81" s="7"/>
      <c r="H81" s="7">
        <f t="shared" si="3"/>
        <v>0</v>
      </c>
    </row>
    <row r="82" spans="1:8">
      <c r="A82" s="10"/>
      <c r="B82" s="11"/>
      <c r="C82" s="11" t="s">
        <v>8</v>
      </c>
      <c r="D82" s="11"/>
      <c r="E82" s="12"/>
      <c r="F82" s="13"/>
      <c r="G82" s="13">
        <f>SUM(G66:G81)</f>
        <v>154</v>
      </c>
      <c r="H82" s="13">
        <f>SUM(H66:H81)</f>
        <v>154</v>
      </c>
    </row>
    <row r="83" spans="1:8">
      <c r="A83" s="14">
        <v>9</v>
      </c>
      <c r="B83" s="127" t="s">
        <v>34</v>
      </c>
      <c r="C83" s="8" t="s">
        <v>159</v>
      </c>
      <c r="D83" s="4" t="s">
        <v>10</v>
      </c>
      <c r="E83" s="6">
        <v>1</v>
      </c>
      <c r="F83" s="7">
        <v>100</v>
      </c>
      <c r="G83" s="7">
        <v>100</v>
      </c>
      <c r="H83" s="36">
        <f t="shared" ref="H83:H91" si="4">E83*F83</f>
        <v>100</v>
      </c>
    </row>
    <row r="84" spans="1:8">
      <c r="A84" s="14"/>
      <c r="B84" s="128"/>
      <c r="C84" s="4" t="s">
        <v>158</v>
      </c>
      <c r="D84" s="4" t="s">
        <v>7</v>
      </c>
      <c r="E84" s="6">
        <v>1</v>
      </c>
      <c r="F84" s="7">
        <v>50</v>
      </c>
      <c r="G84" s="7">
        <v>50</v>
      </c>
      <c r="H84" s="36">
        <f t="shared" si="4"/>
        <v>50</v>
      </c>
    </row>
    <row r="85" spans="1:8">
      <c r="A85" s="14"/>
      <c r="B85" s="129"/>
      <c r="C85" s="4" t="s">
        <v>158</v>
      </c>
      <c r="D85" s="4" t="s">
        <v>7</v>
      </c>
      <c r="E85" s="6">
        <v>1</v>
      </c>
      <c r="F85" s="7">
        <v>135</v>
      </c>
      <c r="G85" s="7">
        <v>135</v>
      </c>
      <c r="H85" s="36">
        <f t="shared" si="4"/>
        <v>135</v>
      </c>
    </row>
    <row r="86" spans="1:8">
      <c r="A86" s="10"/>
      <c r="B86" s="11"/>
      <c r="C86" s="11" t="s">
        <v>8</v>
      </c>
      <c r="D86" s="11"/>
      <c r="E86" s="12"/>
      <c r="F86" s="13"/>
      <c r="G86" s="13">
        <f>SUM(G83:G85)</f>
        <v>285</v>
      </c>
      <c r="H86" s="13">
        <f>SUM(H83:H85)</f>
        <v>285</v>
      </c>
    </row>
    <row r="87" spans="1:8" ht="30">
      <c r="A87" s="14">
        <v>10</v>
      </c>
      <c r="B87" s="15" t="s">
        <v>35</v>
      </c>
      <c r="C87" s="8" t="s">
        <v>157</v>
      </c>
      <c r="D87" s="4" t="s">
        <v>7</v>
      </c>
      <c r="E87" s="6">
        <v>1</v>
      </c>
      <c r="F87" s="7">
        <v>142</v>
      </c>
      <c r="G87" s="7">
        <v>142</v>
      </c>
      <c r="H87" s="36">
        <f t="shared" si="4"/>
        <v>142</v>
      </c>
    </row>
    <row r="88" spans="1:8">
      <c r="A88" s="10"/>
      <c r="B88" s="11"/>
      <c r="C88" s="11" t="s">
        <v>8</v>
      </c>
      <c r="D88" s="11"/>
      <c r="E88" s="12"/>
      <c r="F88" s="13"/>
      <c r="G88" s="13">
        <f>SUM(G87)</f>
        <v>142</v>
      </c>
      <c r="H88" s="13">
        <f>SUM(H87)</f>
        <v>142</v>
      </c>
    </row>
    <row r="89" spans="1:8" ht="30">
      <c r="A89" s="14"/>
      <c r="B89" s="15" t="s">
        <v>19</v>
      </c>
      <c r="C89" s="8" t="s">
        <v>157</v>
      </c>
      <c r="D89" s="4" t="s">
        <v>10</v>
      </c>
      <c r="E89" s="6">
        <v>0.4</v>
      </c>
      <c r="F89" s="7">
        <v>320</v>
      </c>
      <c r="G89" s="7">
        <v>128</v>
      </c>
      <c r="H89" s="36">
        <f t="shared" si="4"/>
        <v>128</v>
      </c>
    </row>
    <row r="90" spans="1:8">
      <c r="A90" s="10"/>
      <c r="B90" s="11"/>
      <c r="C90" s="11" t="s">
        <v>8</v>
      </c>
      <c r="D90" s="11"/>
      <c r="E90" s="12"/>
      <c r="F90" s="13"/>
      <c r="G90" s="13">
        <f>SUM(G89)</f>
        <v>128</v>
      </c>
      <c r="H90" s="13">
        <f>SUM(H89)</f>
        <v>128</v>
      </c>
    </row>
    <row r="91" spans="1:8" ht="30">
      <c r="A91" s="5">
        <v>6</v>
      </c>
      <c r="B91" s="15" t="s">
        <v>21</v>
      </c>
      <c r="C91" s="8" t="s">
        <v>160</v>
      </c>
      <c r="D91" s="4" t="s">
        <v>7</v>
      </c>
      <c r="E91" s="6">
        <v>1</v>
      </c>
      <c r="F91" s="7">
        <v>68</v>
      </c>
      <c r="G91" s="7">
        <v>68</v>
      </c>
      <c r="H91" s="36">
        <f t="shared" si="4"/>
        <v>68</v>
      </c>
    </row>
    <row r="92" spans="1:8" hidden="1">
      <c r="A92" s="5"/>
      <c r="B92" s="4"/>
      <c r="C92" s="4"/>
      <c r="D92" s="4"/>
      <c r="E92" s="6"/>
      <c r="F92" s="7"/>
      <c r="G92" s="7"/>
      <c r="H92" s="4"/>
    </row>
    <row r="93" spans="1:8" hidden="1">
      <c r="A93" s="5"/>
      <c r="B93" s="4"/>
      <c r="C93" s="4"/>
      <c r="D93" s="4"/>
      <c r="E93" s="6"/>
      <c r="F93" s="7"/>
      <c r="G93" s="7"/>
      <c r="H93" s="4"/>
    </row>
    <row r="94" spans="1:8" hidden="1">
      <c r="A94" s="5"/>
      <c r="B94" s="4"/>
      <c r="C94" s="4"/>
      <c r="D94" s="4"/>
      <c r="E94" s="17"/>
      <c r="F94" s="16"/>
      <c r="G94" s="7"/>
      <c r="H94" s="4"/>
    </row>
    <row r="95" spans="1:8" hidden="1">
      <c r="A95" s="5"/>
      <c r="B95" s="4"/>
      <c r="C95" s="4"/>
      <c r="D95" s="4"/>
      <c r="E95" s="17"/>
      <c r="F95" s="16"/>
      <c r="G95" s="7"/>
      <c r="H95" s="4"/>
    </row>
    <row r="96" spans="1:8" hidden="1">
      <c r="A96" s="5"/>
      <c r="B96" s="4"/>
      <c r="C96" s="4"/>
      <c r="D96" s="4"/>
      <c r="E96" s="17"/>
      <c r="F96" s="16"/>
      <c r="G96" s="7"/>
      <c r="H96" s="4"/>
    </row>
    <row r="97" spans="1:8" hidden="1">
      <c r="A97" s="5"/>
      <c r="B97" s="4"/>
      <c r="C97" s="4"/>
      <c r="D97" s="4"/>
      <c r="E97" s="17"/>
      <c r="F97" s="16"/>
      <c r="G97" s="7"/>
      <c r="H97" s="4"/>
    </row>
    <row r="98" spans="1:8" hidden="1">
      <c r="A98" s="5"/>
      <c r="B98" s="4"/>
      <c r="C98" s="4"/>
      <c r="D98" s="4"/>
      <c r="E98" s="17"/>
      <c r="F98" s="16"/>
      <c r="G98" s="7"/>
      <c r="H98" s="4"/>
    </row>
    <row r="99" spans="1:8" hidden="1">
      <c r="A99" s="5"/>
      <c r="B99" s="4"/>
      <c r="C99" s="4"/>
      <c r="D99" s="4"/>
      <c r="E99" s="17"/>
      <c r="F99" s="16"/>
      <c r="G99" s="7"/>
      <c r="H99" s="4"/>
    </row>
    <row r="100" spans="1:8" hidden="1">
      <c r="A100" s="5"/>
      <c r="B100" s="4"/>
      <c r="C100" s="4"/>
      <c r="D100" s="4"/>
      <c r="E100" s="17"/>
      <c r="F100" s="16"/>
      <c r="G100" s="7"/>
      <c r="H100" s="4"/>
    </row>
    <row r="101" spans="1:8" hidden="1">
      <c r="A101" s="5"/>
      <c r="B101" s="4"/>
      <c r="C101" s="4"/>
      <c r="D101" s="4"/>
      <c r="E101" s="17"/>
      <c r="F101" s="16"/>
      <c r="G101" s="7"/>
      <c r="H101" s="4"/>
    </row>
    <row r="102" spans="1:8" hidden="1">
      <c r="A102" s="5"/>
      <c r="B102" s="4"/>
      <c r="C102" s="4"/>
      <c r="D102" s="4"/>
      <c r="E102" s="17"/>
      <c r="F102" s="16"/>
      <c r="G102" s="7"/>
      <c r="H102" s="4"/>
    </row>
    <row r="103" spans="1:8" hidden="1">
      <c r="A103" s="5"/>
      <c r="B103" s="4"/>
      <c r="C103" s="4"/>
      <c r="D103" s="4"/>
      <c r="E103" s="17"/>
      <c r="F103" s="16"/>
      <c r="G103" s="7"/>
      <c r="H103" s="4"/>
    </row>
    <row r="104" spans="1:8" hidden="1">
      <c r="A104" s="5"/>
      <c r="B104" s="4"/>
      <c r="C104" s="4"/>
      <c r="D104" s="4"/>
      <c r="E104" s="17"/>
      <c r="F104" s="16"/>
      <c r="G104" s="7"/>
      <c r="H104" s="4"/>
    </row>
    <row r="105" spans="1:8" hidden="1">
      <c r="A105" s="5"/>
      <c r="B105" s="4"/>
      <c r="C105" s="4"/>
      <c r="D105" s="4"/>
      <c r="E105" s="17"/>
      <c r="F105" s="16"/>
      <c r="G105" s="7"/>
      <c r="H105" s="4"/>
    </row>
    <row r="106" spans="1:8" hidden="1">
      <c r="A106" s="5"/>
      <c r="B106" s="4"/>
      <c r="C106" s="4"/>
      <c r="D106" s="4"/>
      <c r="E106" s="17"/>
      <c r="F106" s="16"/>
      <c r="G106" s="7"/>
      <c r="H106" s="4"/>
    </row>
    <row r="107" spans="1:8" hidden="1">
      <c r="A107" s="5"/>
      <c r="B107" s="4"/>
      <c r="C107" s="4"/>
      <c r="D107" s="4"/>
      <c r="E107" s="17"/>
      <c r="F107" s="16"/>
      <c r="G107" s="7"/>
      <c r="H107" s="4"/>
    </row>
    <row r="108" spans="1:8" hidden="1">
      <c r="A108" s="5"/>
      <c r="B108" s="4"/>
      <c r="C108" s="4"/>
      <c r="D108" s="4"/>
      <c r="E108" s="17"/>
      <c r="F108" s="16"/>
      <c r="G108" s="7"/>
      <c r="H108" s="4"/>
    </row>
    <row r="109" spans="1:8" hidden="1">
      <c r="A109" s="5"/>
      <c r="B109" s="4"/>
      <c r="C109" s="4"/>
      <c r="D109" s="4"/>
      <c r="E109" s="6"/>
      <c r="F109" s="7"/>
      <c r="G109" s="7"/>
      <c r="H109" s="4"/>
    </row>
    <row r="110" spans="1:8">
      <c r="A110" s="10"/>
      <c r="B110" s="11"/>
      <c r="C110" s="11" t="s">
        <v>8</v>
      </c>
      <c r="D110" s="11"/>
      <c r="E110" s="12"/>
      <c r="F110" s="13"/>
      <c r="G110" s="13">
        <f>SUM(G91:G109)</f>
        <v>68</v>
      </c>
      <c r="H110" s="13">
        <f>SUM(H91:H109)</f>
        <v>68</v>
      </c>
    </row>
    <row r="111" spans="1:8">
      <c r="A111" s="14"/>
      <c r="B111" s="15" t="s">
        <v>23</v>
      </c>
      <c r="C111" s="4" t="s">
        <v>161</v>
      </c>
      <c r="D111" s="4" t="s">
        <v>162</v>
      </c>
      <c r="E111" s="6">
        <v>0.8</v>
      </c>
      <c r="F111" s="7">
        <v>168.75</v>
      </c>
      <c r="G111" s="7">
        <v>135</v>
      </c>
      <c r="H111" s="36">
        <f t="shared" ref="H111:H126" si="5">E111*F111</f>
        <v>135</v>
      </c>
    </row>
    <row r="112" spans="1:8">
      <c r="A112" s="10"/>
      <c r="B112" s="11"/>
      <c r="C112" s="11" t="s">
        <v>8</v>
      </c>
      <c r="D112" s="11"/>
      <c r="E112" s="12"/>
      <c r="F112" s="13"/>
      <c r="G112" s="13">
        <f>SUM(G111)</f>
        <v>135</v>
      </c>
      <c r="H112" s="13">
        <f>SUM(H111)</f>
        <v>135</v>
      </c>
    </row>
    <row r="113" spans="1:8" ht="30">
      <c r="A113" s="5">
        <v>7</v>
      </c>
      <c r="B113" s="15" t="s">
        <v>36</v>
      </c>
      <c r="C113" s="8" t="s">
        <v>163</v>
      </c>
      <c r="D113" s="4" t="s">
        <v>7</v>
      </c>
      <c r="E113" s="6">
        <v>1</v>
      </c>
      <c r="F113" s="7">
        <v>154</v>
      </c>
      <c r="G113" s="7">
        <v>154</v>
      </c>
      <c r="H113" s="36">
        <f t="shared" si="5"/>
        <v>154</v>
      </c>
    </row>
    <row r="114" spans="1:8" hidden="1">
      <c r="A114" s="5"/>
      <c r="B114" s="4"/>
      <c r="C114" s="4"/>
      <c r="D114" s="4"/>
      <c r="E114" s="6"/>
      <c r="F114" s="7"/>
      <c r="G114" s="7"/>
      <c r="H114" s="36">
        <f t="shared" si="5"/>
        <v>0</v>
      </c>
    </row>
    <row r="115" spans="1:8" hidden="1">
      <c r="A115" s="5"/>
      <c r="B115" s="4"/>
      <c r="C115" s="18"/>
      <c r="D115" s="4"/>
      <c r="E115" s="6"/>
      <c r="F115" s="7"/>
      <c r="G115" s="7"/>
      <c r="H115" s="36">
        <f t="shared" si="5"/>
        <v>0</v>
      </c>
    </row>
    <row r="116" spans="1:8" hidden="1">
      <c r="A116" s="5"/>
      <c r="B116" s="4"/>
      <c r="C116" s="4"/>
      <c r="D116" s="4"/>
      <c r="E116" s="6"/>
      <c r="F116" s="7"/>
      <c r="G116" s="7"/>
      <c r="H116" s="36">
        <f t="shared" si="5"/>
        <v>0</v>
      </c>
    </row>
    <row r="117" spans="1:8" hidden="1">
      <c r="A117" s="5"/>
      <c r="B117" s="4"/>
      <c r="C117" s="4"/>
      <c r="D117" s="4"/>
      <c r="E117" s="6"/>
      <c r="F117" s="7"/>
      <c r="G117" s="7"/>
      <c r="H117" s="36">
        <f t="shared" si="5"/>
        <v>0</v>
      </c>
    </row>
    <row r="118" spans="1:8" hidden="1">
      <c r="A118" s="5"/>
      <c r="B118" s="4"/>
      <c r="C118" s="4"/>
      <c r="D118" s="4"/>
      <c r="E118" s="6"/>
      <c r="F118" s="7"/>
      <c r="G118" s="7"/>
      <c r="H118" s="36">
        <f t="shared" si="5"/>
        <v>0</v>
      </c>
    </row>
    <row r="119" spans="1:8" hidden="1">
      <c r="A119" s="5"/>
      <c r="B119" s="4"/>
      <c r="C119" s="4"/>
      <c r="D119" s="4"/>
      <c r="E119" s="17"/>
      <c r="F119" s="16"/>
      <c r="G119" s="7"/>
      <c r="H119" s="36">
        <f t="shared" si="5"/>
        <v>0</v>
      </c>
    </row>
    <row r="120" spans="1:8" ht="15.75" hidden="1">
      <c r="A120" s="5"/>
      <c r="B120" s="4"/>
      <c r="C120" s="27"/>
      <c r="D120" s="4"/>
      <c r="E120" s="17"/>
      <c r="F120" s="16"/>
      <c r="G120" s="7"/>
      <c r="H120" s="36">
        <f t="shared" si="5"/>
        <v>0</v>
      </c>
    </row>
    <row r="121" spans="1:8" hidden="1">
      <c r="A121" s="5"/>
      <c r="B121" s="4"/>
      <c r="C121" s="4"/>
      <c r="D121" s="4"/>
      <c r="E121" s="17"/>
      <c r="F121" s="7"/>
      <c r="G121" s="7"/>
      <c r="H121" s="36">
        <f t="shared" si="5"/>
        <v>0</v>
      </c>
    </row>
    <row r="122" spans="1:8" hidden="1">
      <c r="A122" s="5"/>
      <c r="B122" s="4"/>
      <c r="C122" s="4"/>
      <c r="D122" s="4"/>
      <c r="E122" s="6"/>
      <c r="F122" s="7"/>
      <c r="G122" s="7"/>
      <c r="H122" s="36">
        <f t="shared" si="5"/>
        <v>0</v>
      </c>
    </row>
    <row r="123" spans="1:8" hidden="1">
      <c r="A123" s="5"/>
      <c r="B123" s="4"/>
      <c r="C123" s="4"/>
      <c r="D123" s="4"/>
      <c r="E123" s="6"/>
      <c r="F123" s="7"/>
      <c r="G123" s="7"/>
      <c r="H123" s="36">
        <f t="shared" si="5"/>
        <v>0</v>
      </c>
    </row>
    <row r="124" spans="1:8" hidden="1">
      <c r="A124" s="5"/>
      <c r="B124" s="4"/>
      <c r="C124" s="4"/>
      <c r="D124" s="4"/>
      <c r="E124" s="6"/>
      <c r="F124" s="7"/>
      <c r="G124" s="7"/>
      <c r="H124" s="36">
        <f t="shared" si="5"/>
        <v>0</v>
      </c>
    </row>
    <row r="125" spans="1:8">
      <c r="A125" s="10"/>
      <c r="B125" s="11"/>
      <c r="C125" s="11" t="s">
        <v>8</v>
      </c>
      <c r="D125" s="11"/>
      <c r="E125" s="12"/>
      <c r="F125" s="13"/>
      <c r="G125" s="13">
        <f>SUM(G113:G124)</f>
        <v>154</v>
      </c>
      <c r="H125" s="13">
        <f>SUM(H113:H124)</f>
        <v>154</v>
      </c>
    </row>
    <row r="126" spans="1:8">
      <c r="A126" s="14">
        <v>8</v>
      </c>
      <c r="B126" s="15" t="s">
        <v>164</v>
      </c>
      <c r="C126" s="4" t="s">
        <v>44</v>
      </c>
      <c r="D126" s="4" t="s">
        <v>10</v>
      </c>
      <c r="E126" s="6">
        <v>0.3</v>
      </c>
      <c r="F126" s="7">
        <v>249</v>
      </c>
      <c r="G126" s="16">
        <v>74.7</v>
      </c>
      <c r="H126" s="36">
        <f t="shared" si="5"/>
        <v>74.7</v>
      </c>
    </row>
    <row r="127" spans="1:8" hidden="1">
      <c r="A127" s="14"/>
      <c r="B127" s="15"/>
      <c r="C127" s="4"/>
      <c r="D127" s="4"/>
      <c r="E127" s="6"/>
      <c r="F127" s="7"/>
      <c r="G127" s="16"/>
      <c r="H127" s="15"/>
    </row>
    <row r="128" spans="1:8" hidden="1">
      <c r="A128" s="14"/>
      <c r="B128" s="15"/>
      <c r="C128" s="4"/>
      <c r="D128" s="4"/>
      <c r="E128" s="17"/>
      <c r="F128" s="16"/>
      <c r="G128" s="16"/>
      <c r="H128" s="15"/>
    </row>
    <row r="129" spans="1:8" hidden="1">
      <c r="A129" s="14"/>
      <c r="B129" s="15"/>
      <c r="C129" s="4"/>
      <c r="D129" s="4"/>
      <c r="E129" s="17"/>
      <c r="F129" s="16"/>
      <c r="G129" s="16"/>
      <c r="H129" s="15"/>
    </row>
    <row r="130" spans="1:8" hidden="1">
      <c r="A130" s="14"/>
      <c r="B130" s="15"/>
      <c r="C130" s="4"/>
      <c r="D130" s="4"/>
      <c r="E130" s="17"/>
      <c r="F130" s="16"/>
      <c r="G130" s="16"/>
      <c r="H130" s="15"/>
    </row>
    <row r="131" spans="1:8" hidden="1">
      <c r="A131" s="14"/>
      <c r="B131" s="15"/>
      <c r="C131" s="4"/>
      <c r="D131" s="4"/>
      <c r="E131" s="17"/>
      <c r="F131" s="16"/>
      <c r="G131" s="16"/>
      <c r="H131" s="15"/>
    </row>
    <row r="132" spans="1:8" hidden="1">
      <c r="A132" s="14"/>
      <c r="B132" s="15"/>
      <c r="C132" s="4"/>
      <c r="D132" s="4"/>
      <c r="E132" s="17"/>
      <c r="F132" s="16"/>
      <c r="G132" s="16"/>
      <c r="H132" s="15"/>
    </row>
    <row r="133" spans="1:8" hidden="1">
      <c r="A133" s="14"/>
      <c r="B133" s="15"/>
      <c r="C133" s="4"/>
      <c r="D133" s="4"/>
      <c r="E133" s="17"/>
      <c r="F133" s="16"/>
      <c r="G133" s="16"/>
      <c r="H133" s="15"/>
    </row>
    <row r="134" spans="1:8" hidden="1">
      <c r="A134" s="14"/>
      <c r="B134" s="15"/>
      <c r="C134" s="4"/>
      <c r="D134" s="4"/>
      <c r="E134" s="17"/>
      <c r="F134" s="16"/>
      <c r="G134" s="16"/>
      <c r="H134" s="15"/>
    </row>
    <row r="135" spans="1:8" hidden="1">
      <c r="A135" s="14"/>
      <c r="B135" s="15"/>
      <c r="C135" s="4"/>
      <c r="D135" s="4"/>
      <c r="E135" s="17"/>
      <c r="F135" s="16"/>
      <c r="G135" s="16"/>
      <c r="H135" s="15"/>
    </row>
    <row r="136" spans="1:8" hidden="1">
      <c r="A136" s="14"/>
      <c r="B136" s="15"/>
      <c r="C136" s="4"/>
      <c r="D136" s="4"/>
      <c r="E136" s="17"/>
      <c r="F136" s="16"/>
      <c r="G136" s="16"/>
      <c r="H136" s="15"/>
    </row>
    <row r="137" spans="1:8" hidden="1">
      <c r="A137" s="14"/>
      <c r="B137" s="15"/>
      <c r="C137" s="4"/>
      <c r="D137" s="4"/>
      <c r="E137" s="17"/>
      <c r="F137" s="16"/>
      <c r="G137" s="16"/>
      <c r="H137" s="15"/>
    </row>
    <row r="138" spans="1:8" hidden="1">
      <c r="A138" s="14"/>
      <c r="B138" s="15"/>
      <c r="C138" s="4"/>
      <c r="D138" s="4"/>
      <c r="E138" s="17"/>
      <c r="F138" s="16"/>
      <c r="G138" s="16"/>
      <c r="H138" s="15"/>
    </row>
    <row r="139" spans="1:8" hidden="1">
      <c r="A139" s="14"/>
      <c r="B139" s="15"/>
      <c r="C139" s="4"/>
      <c r="D139" s="4"/>
      <c r="E139" s="17"/>
      <c r="F139" s="16"/>
      <c r="G139" s="16"/>
      <c r="H139" s="15"/>
    </row>
    <row r="140" spans="1:8" hidden="1">
      <c r="A140" s="14"/>
      <c r="B140" s="15"/>
      <c r="C140" s="4"/>
      <c r="D140" s="4"/>
      <c r="E140" s="6"/>
      <c r="F140" s="7"/>
      <c r="G140" s="7"/>
      <c r="H140" s="15"/>
    </row>
    <row r="141" spans="1:8">
      <c r="A141" s="10"/>
      <c r="B141" s="11"/>
      <c r="C141" s="11" t="s">
        <v>8</v>
      </c>
      <c r="D141" s="11"/>
      <c r="E141" s="12"/>
      <c r="F141" s="13"/>
      <c r="G141" s="13">
        <f>SUM(G126:G140)</f>
        <v>74.7</v>
      </c>
      <c r="H141" s="13">
        <f>SUM(H126:H140)</f>
        <v>74.7</v>
      </c>
    </row>
    <row r="142" spans="1:8">
      <c r="A142" s="5">
        <v>9</v>
      </c>
      <c r="B142" s="15" t="s">
        <v>38</v>
      </c>
      <c r="C142" s="4" t="s">
        <v>165</v>
      </c>
      <c r="D142" s="4" t="s">
        <v>10</v>
      </c>
      <c r="E142" s="6">
        <v>0.4</v>
      </c>
      <c r="F142" s="7">
        <v>195</v>
      </c>
      <c r="G142" s="7">
        <v>78</v>
      </c>
      <c r="H142" s="36">
        <f t="shared" ref="H142" si="6">E142*F142</f>
        <v>78</v>
      </c>
    </row>
    <row r="143" spans="1:8" hidden="1">
      <c r="A143" s="5"/>
      <c r="B143" s="4"/>
      <c r="C143" s="4"/>
      <c r="D143" s="4"/>
      <c r="E143" s="6"/>
      <c r="F143" s="7"/>
      <c r="G143" s="7"/>
      <c r="H143" s="4"/>
    </row>
    <row r="144" spans="1:8" hidden="1">
      <c r="A144" s="5"/>
      <c r="B144" s="4"/>
      <c r="C144" s="4"/>
      <c r="D144" s="4"/>
      <c r="E144" s="6"/>
      <c r="F144" s="7"/>
      <c r="G144" s="7"/>
      <c r="H144" s="4"/>
    </row>
    <row r="145" spans="1:8" hidden="1">
      <c r="A145" s="5"/>
      <c r="B145" s="4"/>
      <c r="C145" s="4"/>
      <c r="D145" s="4"/>
      <c r="E145" s="6"/>
      <c r="F145" s="7"/>
      <c r="G145" s="7"/>
      <c r="H145" s="4"/>
    </row>
    <row r="146" spans="1:8" hidden="1">
      <c r="A146" s="5"/>
      <c r="B146" s="4"/>
      <c r="C146" s="4"/>
      <c r="D146" s="4"/>
      <c r="E146" s="6"/>
      <c r="F146" s="7"/>
      <c r="G146" s="7"/>
      <c r="H146" s="4"/>
    </row>
    <row r="147" spans="1:8" hidden="1">
      <c r="A147" s="5"/>
      <c r="B147" s="4"/>
      <c r="C147" s="4"/>
      <c r="D147" s="4"/>
      <c r="E147" s="6"/>
      <c r="F147" s="7"/>
      <c r="G147" s="7"/>
      <c r="H147" s="4"/>
    </row>
    <row r="148" spans="1:8" hidden="1">
      <c r="A148" s="5"/>
      <c r="B148" s="4"/>
      <c r="C148" s="4"/>
      <c r="D148" s="4"/>
      <c r="E148" s="6"/>
      <c r="F148" s="7"/>
      <c r="G148" s="7"/>
      <c r="H148" s="4"/>
    </row>
    <row r="149" spans="1:8" hidden="1">
      <c r="A149" s="5"/>
      <c r="B149" s="4"/>
      <c r="C149" s="4"/>
      <c r="D149" s="4"/>
      <c r="E149" s="6"/>
      <c r="F149" s="7"/>
      <c r="G149" s="7"/>
      <c r="H149" s="4"/>
    </row>
    <row r="150" spans="1:8" hidden="1">
      <c r="A150" s="5"/>
      <c r="B150" s="4"/>
      <c r="C150" s="4"/>
      <c r="D150" s="4"/>
      <c r="E150" s="6"/>
      <c r="F150" s="7"/>
      <c r="G150" s="7"/>
      <c r="H150" s="4"/>
    </row>
    <row r="151" spans="1:8" hidden="1">
      <c r="A151" s="5"/>
      <c r="B151" s="4"/>
      <c r="C151" s="4"/>
      <c r="D151" s="4"/>
      <c r="E151" s="6"/>
      <c r="F151" s="7"/>
      <c r="G151" s="7"/>
      <c r="H151" s="4"/>
    </row>
    <row r="152" spans="1:8" hidden="1">
      <c r="A152" s="5"/>
      <c r="B152" s="4"/>
      <c r="C152" s="4"/>
      <c r="D152" s="4"/>
      <c r="E152" s="6"/>
      <c r="F152" s="7"/>
      <c r="G152" s="7"/>
      <c r="H152" s="4"/>
    </row>
    <row r="153" spans="1:8" hidden="1">
      <c r="A153" s="5"/>
      <c r="B153" s="4"/>
      <c r="C153" s="4"/>
      <c r="D153" s="4"/>
      <c r="E153" s="6"/>
      <c r="F153" s="7"/>
      <c r="G153" s="7"/>
      <c r="H153" s="4"/>
    </row>
    <row r="154" spans="1:8" hidden="1">
      <c r="A154" s="5"/>
      <c r="B154" s="4"/>
      <c r="C154" s="4"/>
      <c r="D154" s="4"/>
      <c r="E154" s="6"/>
      <c r="F154" s="7"/>
      <c r="G154" s="7"/>
      <c r="H154" s="4"/>
    </row>
    <row r="155" spans="1:8" hidden="1">
      <c r="A155" s="5"/>
      <c r="B155" s="4"/>
      <c r="C155" s="4"/>
      <c r="D155" s="4"/>
      <c r="E155" s="6"/>
      <c r="F155" s="7"/>
      <c r="G155" s="7"/>
      <c r="H155" s="4"/>
    </row>
    <row r="156" spans="1:8" hidden="1">
      <c r="A156" s="5"/>
      <c r="B156" s="4"/>
      <c r="C156" s="4"/>
      <c r="D156" s="4"/>
      <c r="E156" s="6"/>
      <c r="F156" s="7"/>
      <c r="G156" s="7"/>
      <c r="H156" s="4"/>
    </row>
    <row r="157" spans="1:8" hidden="1">
      <c r="A157" s="5"/>
      <c r="B157" s="4"/>
      <c r="C157" s="4"/>
      <c r="D157" s="4"/>
      <c r="E157" s="6"/>
      <c r="F157" s="7"/>
      <c r="G157" s="7"/>
      <c r="H157" s="4"/>
    </row>
    <row r="158" spans="1:8">
      <c r="A158" s="10"/>
      <c r="B158" s="11"/>
      <c r="C158" s="11" t="s">
        <v>8</v>
      </c>
      <c r="D158" s="11"/>
      <c r="E158" s="12"/>
      <c r="F158" s="13"/>
      <c r="G158" s="13">
        <f>SUM(G142:G157)</f>
        <v>78</v>
      </c>
      <c r="H158" s="13">
        <f>SUM(H142:H157)</f>
        <v>78</v>
      </c>
    </row>
    <row r="159" spans="1:8">
      <c r="A159" s="14"/>
      <c r="B159" s="15" t="s">
        <v>39</v>
      </c>
      <c r="C159" s="8" t="s">
        <v>166</v>
      </c>
      <c r="D159" s="4" t="s">
        <v>10</v>
      </c>
      <c r="E159" s="6">
        <v>1</v>
      </c>
      <c r="F159" s="7">
        <v>176</v>
      </c>
      <c r="G159" s="7">
        <v>176</v>
      </c>
      <c r="H159" s="36">
        <f t="shared" ref="H159:H163" si="7">E159*F159</f>
        <v>176</v>
      </c>
    </row>
    <row r="160" spans="1:8">
      <c r="A160" s="10"/>
      <c r="B160" s="11"/>
      <c r="C160" s="11" t="s">
        <v>8</v>
      </c>
      <c r="D160" s="11"/>
      <c r="E160" s="12"/>
      <c r="F160" s="13"/>
      <c r="G160" s="13">
        <f>SUM(G159)</f>
        <v>176</v>
      </c>
      <c r="H160" s="13">
        <f>SUM(H159)</f>
        <v>176</v>
      </c>
    </row>
    <row r="161" spans="1:8" s="19" customFormat="1">
      <c r="A161" s="14"/>
      <c r="B161" s="15" t="s">
        <v>26</v>
      </c>
      <c r="C161" s="4" t="s">
        <v>46</v>
      </c>
      <c r="D161" s="4" t="s">
        <v>10</v>
      </c>
      <c r="E161" s="6">
        <v>1</v>
      </c>
      <c r="F161" s="7">
        <v>110</v>
      </c>
      <c r="G161" s="7">
        <v>110</v>
      </c>
      <c r="H161" s="36">
        <f t="shared" si="7"/>
        <v>110</v>
      </c>
    </row>
    <row r="162" spans="1:8">
      <c r="A162" s="10"/>
      <c r="B162" s="11"/>
      <c r="C162" s="11" t="s">
        <v>8</v>
      </c>
      <c r="D162" s="11"/>
      <c r="E162" s="12"/>
      <c r="F162" s="13"/>
      <c r="G162" s="13">
        <f>SUM(G161)</f>
        <v>110</v>
      </c>
      <c r="H162" s="13">
        <f>SUM(H161)</f>
        <v>110</v>
      </c>
    </row>
    <row r="163" spans="1:8">
      <c r="A163" s="5">
        <v>10</v>
      </c>
      <c r="B163" s="15" t="s">
        <v>41</v>
      </c>
      <c r="C163" s="4" t="s">
        <v>167</v>
      </c>
      <c r="D163" s="4" t="s">
        <v>168</v>
      </c>
      <c r="E163" s="6">
        <v>1</v>
      </c>
      <c r="F163" s="7">
        <v>186</v>
      </c>
      <c r="G163" s="16">
        <v>186</v>
      </c>
      <c r="H163" s="36">
        <f t="shared" si="7"/>
        <v>186</v>
      </c>
    </row>
    <row r="164" spans="1:8" hidden="1">
      <c r="A164" s="5"/>
      <c r="B164" s="4"/>
      <c r="C164" s="4"/>
      <c r="D164" s="4"/>
      <c r="E164" s="6"/>
      <c r="F164" s="7"/>
      <c r="G164" s="16"/>
      <c r="H164" s="4"/>
    </row>
    <row r="165" spans="1:8" hidden="1">
      <c r="A165" s="5"/>
      <c r="B165" s="4"/>
      <c r="C165" s="4"/>
      <c r="D165" s="4"/>
      <c r="E165" s="17"/>
      <c r="F165" s="16"/>
      <c r="G165" s="16"/>
      <c r="H165" s="4"/>
    </row>
    <row r="166" spans="1:8" hidden="1">
      <c r="A166" s="5"/>
      <c r="B166" s="4"/>
      <c r="C166" s="4"/>
      <c r="D166" s="4"/>
      <c r="E166" s="17"/>
      <c r="F166" s="16"/>
      <c r="G166" s="16"/>
      <c r="H166" s="4"/>
    </row>
    <row r="167" spans="1:8" hidden="1">
      <c r="A167" s="5"/>
      <c r="B167" s="4"/>
      <c r="C167" s="4"/>
      <c r="D167" s="4"/>
      <c r="E167" s="17"/>
      <c r="F167" s="16"/>
      <c r="G167" s="16"/>
      <c r="H167" s="4"/>
    </row>
    <row r="168" spans="1:8" hidden="1">
      <c r="A168" s="5"/>
      <c r="B168" s="4"/>
      <c r="C168" s="4"/>
      <c r="D168" s="4"/>
      <c r="E168" s="17"/>
      <c r="F168" s="16"/>
      <c r="G168" s="16"/>
      <c r="H168" s="4"/>
    </row>
    <row r="169" spans="1:8" hidden="1">
      <c r="A169" s="5"/>
      <c r="B169" s="4"/>
      <c r="C169" s="4"/>
      <c r="D169" s="4"/>
      <c r="E169" s="17"/>
      <c r="F169" s="16"/>
      <c r="G169" s="16"/>
      <c r="H169" s="4"/>
    </row>
    <row r="170" spans="1:8" hidden="1">
      <c r="A170" s="5"/>
      <c r="B170" s="4"/>
      <c r="C170" s="4"/>
      <c r="D170" s="4"/>
      <c r="E170" s="17"/>
      <c r="F170" s="16"/>
      <c r="G170" s="16"/>
      <c r="H170" s="4"/>
    </row>
    <row r="171" spans="1:8" hidden="1">
      <c r="A171" s="5"/>
      <c r="B171" s="4"/>
      <c r="C171" s="4"/>
      <c r="D171" s="4"/>
      <c r="E171" s="17"/>
      <c r="F171" s="16"/>
      <c r="G171" s="16"/>
      <c r="H171" s="4"/>
    </row>
    <row r="172" spans="1:8" hidden="1">
      <c r="A172" s="5"/>
      <c r="B172" s="4"/>
      <c r="C172" s="4"/>
      <c r="D172" s="4"/>
      <c r="E172" s="17"/>
      <c r="F172" s="16"/>
      <c r="G172" s="16"/>
      <c r="H172" s="4"/>
    </row>
    <row r="173" spans="1:8" hidden="1">
      <c r="A173" s="5"/>
      <c r="B173" s="4"/>
      <c r="C173" s="4"/>
      <c r="D173" s="4"/>
      <c r="E173" s="17"/>
      <c r="F173" s="16"/>
      <c r="G173" s="16"/>
      <c r="H173" s="4"/>
    </row>
    <row r="174" spans="1:8" hidden="1">
      <c r="A174" s="5"/>
      <c r="B174" s="4"/>
      <c r="C174" s="4"/>
      <c r="D174" s="4"/>
      <c r="E174" s="17"/>
      <c r="F174" s="16"/>
      <c r="G174" s="16"/>
      <c r="H174" s="4"/>
    </row>
    <row r="175" spans="1:8" hidden="1">
      <c r="A175" s="5"/>
      <c r="B175" s="4"/>
      <c r="C175" s="4"/>
      <c r="D175" s="4"/>
      <c r="E175" s="17"/>
      <c r="F175" s="16"/>
      <c r="G175" s="16"/>
      <c r="H175" s="4"/>
    </row>
    <row r="176" spans="1:8" hidden="1">
      <c r="A176" s="5"/>
      <c r="B176" s="4"/>
      <c r="C176" s="4"/>
      <c r="D176" s="4"/>
      <c r="E176" s="6"/>
      <c r="F176" s="7"/>
      <c r="G176" s="7"/>
      <c r="H176" s="4"/>
    </row>
    <row r="177" spans="1:8">
      <c r="A177" s="10"/>
      <c r="B177" s="11"/>
      <c r="C177" s="11" t="s">
        <v>8</v>
      </c>
      <c r="D177" s="11"/>
      <c r="E177" s="12"/>
      <c r="F177" s="13"/>
      <c r="G177" s="13">
        <f>SUM(G163:G176)</f>
        <v>186</v>
      </c>
      <c r="H177" s="13">
        <f>SUM(H163:H176)</f>
        <v>186</v>
      </c>
    </row>
    <row r="178" spans="1:8" hidden="1">
      <c r="A178" s="14"/>
      <c r="B178" s="15"/>
      <c r="C178" s="4"/>
      <c r="D178" s="4"/>
      <c r="E178" s="6"/>
      <c r="F178" s="7"/>
      <c r="G178" s="7"/>
      <c r="H178" s="15"/>
    </row>
    <row r="179" spans="1:8" hidden="1">
      <c r="A179" s="10"/>
      <c r="B179" s="11"/>
      <c r="C179" s="11" t="s">
        <v>8</v>
      </c>
      <c r="D179" s="11"/>
      <c r="E179" s="12"/>
      <c r="F179" s="13"/>
      <c r="G179" s="13">
        <f>SUM(G178)</f>
        <v>0</v>
      </c>
      <c r="H179" s="11"/>
    </row>
    <row r="180" spans="1:8" hidden="1">
      <c r="A180" s="14"/>
      <c r="B180" s="15"/>
      <c r="C180" s="4"/>
      <c r="D180" s="4"/>
      <c r="E180" s="6"/>
      <c r="F180" s="7"/>
      <c r="G180" s="7"/>
      <c r="H180" s="15"/>
    </row>
    <row r="181" spans="1:8" hidden="1">
      <c r="A181" s="10"/>
      <c r="B181" s="11"/>
      <c r="C181" s="11" t="s">
        <v>8</v>
      </c>
      <c r="D181" s="11"/>
      <c r="E181" s="12"/>
      <c r="F181" s="13"/>
      <c r="G181" s="13">
        <f>SUM(G180)</f>
        <v>0</v>
      </c>
      <c r="H181" s="11"/>
    </row>
    <row r="182" spans="1:8" ht="30">
      <c r="A182" s="5">
        <v>11</v>
      </c>
      <c r="B182" s="4" t="s">
        <v>27</v>
      </c>
      <c r="C182" s="8" t="s">
        <v>169</v>
      </c>
      <c r="D182" s="4" t="s">
        <v>7</v>
      </c>
      <c r="E182" s="6">
        <v>1</v>
      </c>
      <c r="F182" s="7">
        <v>273</v>
      </c>
      <c r="G182" s="16">
        <v>273</v>
      </c>
      <c r="H182" s="36">
        <f t="shared" ref="H182" si="8">E182*F182</f>
        <v>273</v>
      </c>
    </row>
    <row r="183" spans="1:8" hidden="1">
      <c r="A183" s="5"/>
      <c r="B183" s="4"/>
      <c r="C183" s="4"/>
      <c r="D183" s="4"/>
      <c r="E183" s="6"/>
      <c r="F183" s="7"/>
      <c r="G183" s="16"/>
      <c r="H183" s="4"/>
    </row>
    <row r="184" spans="1:8" hidden="1">
      <c r="A184" s="5"/>
      <c r="B184" s="4"/>
      <c r="C184" s="4"/>
      <c r="D184" s="4"/>
      <c r="E184" s="6"/>
      <c r="F184" s="7"/>
      <c r="G184" s="16"/>
      <c r="H184" s="4"/>
    </row>
    <row r="185" spans="1:8" hidden="1">
      <c r="A185" s="5"/>
      <c r="B185" s="4"/>
      <c r="C185" s="4"/>
      <c r="D185" s="4"/>
      <c r="E185" s="6"/>
      <c r="F185" s="7"/>
      <c r="G185" s="16"/>
      <c r="H185" s="4"/>
    </row>
    <row r="186" spans="1:8" hidden="1">
      <c r="A186" s="5"/>
      <c r="B186" s="4"/>
      <c r="C186" s="4"/>
      <c r="D186" s="4"/>
      <c r="E186" s="17"/>
      <c r="F186" s="16"/>
      <c r="G186" s="16"/>
      <c r="H186" s="4"/>
    </row>
    <row r="187" spans="1:8" hidden="1">
      <c r="A187" s="5"/>
      <c r="B187" s="4"/>
      <c r="C187" s="4"/>
      <c r="D187" s="4"/>
      <c r="E187" s="17"/>
      <c r="F187" s="16"/>
      <c r="G187" s="16"/>
      <c r="H187" s="4"/>
    </row>
    <row r="188" spans="1:8" hidden="1">
      <c r="A188" s="5"/>
      <c r="B188" s="4"/>
      <c r="C188" s="4"/>
      <c r="D188" s="4"/>
      <c r="E188" s="17"/>
      <c r="F188" s="16"/>
      <c r="G188" s="16"/>
      <c r="H188" s="4"/>
    </row>
    <row r="189" spans="1:8" hidden="1">
      <c r="A189" s="5"/>
      <c r="B189" s="4"/>
      <c r="C189" s="4"/>
      <c r="D189" s="4"/>
      <c r="E189" s="17"/>
      <c r="F189" s="16"/>
      <c r="G189" s="16"/>
      <c r="H189" s="4"/>
    </row>
    <row r="190" spans="1:8" hidden="1">
      <c r="A190" s="5"/>
      <c r="B190" s="4"/>
      <c r="C190" s="4"/>
      <c r="D190" s="4"/>
      <c r="E190" s="17"/>
      <c r="F190" s="16"/>
      <c r="G190" s="16"/>
      <c r="H190" s="4"/>
    </row>
    <row r="191" spans="1:8" hidden="1">
      <c r="A191" s="5"/>
      <c r="B191" s="4"/>
      <c r="C191" s="4"/>
      <c r="D191" s="4"/>
      <c r="E191" s="17"/>
      <c r="F191" s="16"/>
      <c r="G191" s="16"/>
      <c r="H191" s="4"/>
    </row>
    <row r="192" spans="1:8" hidden="1">
      <c r="A192" s="5"/>
      <c r="B192" s="4"/>
      <c r="C192" s="4"/>
      <c r="D192" s="4"/>
      <c r="E192" s="17"/>
      <c r="F192" s="16"/>
      <c r="G192" s="16"/>
      <c r="H192" s="4"/>
    </row>
    <row r="193" spans="1:8" hidden="1">
      <c r="A193" s="5"/>
      <c r="B193" s="4"/>
      <c r="C193" s="4"/>
      <c r="D193" s="4"/>
      <c r="E193" s="17"/>
      <c r="F193" s="16"/>
      <c r="G193" s="16"/>
      <c r="H193" s="4"/>
    </row>
    <row r="194" spans="1:8" hidden="1">
      <c r="A194" s="5"/>
      <c r="B194" s="4"/>
      <c r="C194" s="4"/>
      <c r="D194" s="4"/>
      <c r="E194" s="17"/>
      <c r="F194" s="16"/>
      <c r="G194" s="16"/>
      <c r="H194" s="4"/>
    </row>
    <row r="195" spans="1:8" hidden="1">
      <c r="A195" s="5"/>
      <c r="B195" s="4"/>
      <c r="C195" s="4"/>
      <c r="D195" s="4"/>
      <c r="E195" s="17"/>
      <c r="F195" s="16"/>
      <c r="G195" s="16"/>
      <c r="H195" s="4"/>
    </row>
    <row r="196" spans="1:8" hidden="1">
      <c r="A196" s="5"/>
      <c r="B196" s="4"/>
      <c r="C196" s="4"/>
      <c r="D196" s="4"/>
      <c r="E196" s="17"/>
      <c r="F196" s="16"/>
      <c r="G196" s="16"/>
      <c r="H196" s="4"/>
    </row>
    <row r="197" spans="1:8" hidden="1">
      <c r="A197" s="5"/>
      <c r="B197" s="4"/>
      <c r="C197" s="4"/>
      <c r="D197" s="4"/>
      <c r="E197" s="6"/>
      <c r="F197" s="7"/>
      <c r="G197" s="7"/>
      <c r="H197" s="4"/>
    </row>
    <row r="198" spans="1:8">
      <c r="A198" s="10"/>
      <c r="B198" s="11"/>
      <c r="C198" s="11" t="s">
        <v>8</v>
      </c>
      <c r="D198" s="11"/>
      <c r="E198" s="12"/>
      <c r="F198" s="13"/>
      <c r="G198" s="13">
        <f>SUM(G182:G197)</f>
        <v>273</v>
      </c>
      <c r="H198" s="13">
        <f>SUM(H182:H197)</f>
        <v>273</v>
      </c>
    </row>
    <row r="199" spans="1:8" hidden="1">
      <c r="A199" s="14"/>
      <c r="B199" s="15"/>
      <c r="C199" s="4"/>
      <c r="D199" s="4"/>
      <c r="E199" s="6"/>
      <c r="F199" s="7"/>
      <c r="G199" s="7"/>
      <c r="H199" s="15"/>
    </row>
    <row r="200" spans="1:8" hidden="1">
      <c r="A200" s="10"/>
      <c r="B200" s="11"/>
      <c r="C200" s="11" t="s">
        <v>8</v>
      </c>
      <c r="D200" s="11"/>
      <c r="E200" s="12"/>
      <c r="F200" s="13"/>
      <c r="G200" s="13">
        <f>SUM(G199)</f>
        <v>0</v>
      </c>
      <c r="H200" s="11"/>
    </row>
    <row r="201" spans="1:8">
      <c r="A201" s="114" t="s">
        <v>143</v>
      </c>
      <c r="B201" s="115"/>
      <c r="C201" s="20"/>
      <c r="D201" s="20"/>
      <c r="E201" s="22"/>
      <c r="F201" s="23"/>
      <c r="G201" s="23">
        <f>G200+G198+G181+G179+G177+G162+G160+G158+G141+G125+G112+G110+G90+G88+G86+G82+G65+G50+G48+G46+G32+G17+G15+G19</f>
        <v>4549173.75</v>
      </c>
      <c r="H201" s="23">
        <f>H200+H198+H181+H179+H177+H162+H160+H158+H141+H125+H112+H110+H90+H88+H86+H82+H65+H50+H48+H46+H32+H17+H15+H19</f>
        <v>4549173.75</v>
      </c>
    </row>
  </sheetData>
  <mergeCells count="5">
    <mergeCell ref="A1:H1"/>
    <mergeCell ref="A201:B201"/>
    <mergeCell ref="B33:B42"/>
    <mergeCell ref="B51:B62"/>
    <mergeCell ref="B83:B85"/>
  </mergeCells>
  <pageMargins left="0.27" right="0.16" top="0.2" bottom="0.2" header="0.2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9"/>
  <sheetViews>
    <sheetView tabSelected="1" view="pageBreakPreview" zoomScaleSheetLayoutView="100" workbookViewId="0">
      <selection activeCell="C218" sqref="C218"/>
    </sheetView>
  </sheetViews>
  <sheetFormatPr defaultRowHeight="15"/>
  <cols>
    <col min="1" max="1" width="3.85546875" style="24" customWidth="1"/>
    <col min="2" max="2" width="29.42578125" style="3" customWidth="1"/>
    <col min="3" max="3" width="42.42578125" style="3" customWidth="1"/>
    <col min="4" max="4" width="14.42578125" style="3" customWidth="1"/>
    <col min="5" max="5" width="10.7109375" style="26" customWidth="1"/>
    <col min="6" max="6" width="14.7109375" style="9" customWidth="1"/>
    <col min="7" max="7" width="13.85546875" style="9" customWidth="1"/>
    <col min="8" max="8" width="12.42578125" style="3" customWidth="1"/>
    <col min="9" max="9" width="20.7109375" style="3" customWidth="1"/>
    <col min="10" max="16384" width="9.140625" style="3"/>
  </cols>
  <sheetData>
    <row r="1" spans="1:8" ht="18.75">
      <c r="A1" s="113" t="s">
        <v>170</v>
      </c>
      <c r="B1" s="113"/>
      <c r="C1" s="113"/>
      <c r="D1" s="113"/>
      <c r="E1" s="113"/>
      <c r="F1" s="113"/>
      <c r="G1" s="113"/>
      <c r="H1" s="113"/>
    </row>
    <row r="2" spans="1:8" ht="30">
      <c r="A2" s="28" t="s">
        <v>0</v>
      </c>
      <c r="B2" s="30" t="s">
        <v>1</v>
      </c>
      <c r="C2" s="30" t="s">
        <v>2</v>
      </c>
      <c r="D2" s="30" t="s">
        <v>3</v>
      </c>
      <c r="E2" s="31" t="s">
        <v>4</v>
      </c>
      <c r="F2" s="32" t="s">
        <v>5</v>
      </c>
      <c r="G2" s="32" t="s">
        <v>6</v>
      </c>
      <c r="H2" s="30" t="s">
        <v>24</v>
      </c>
    </row>
    <row r="3" spans="1:8">
      <c r="A3" s="5">
        <v>1</v>
      </c>
      <c r="B3" s="130" t="s">
        <v>14</v>
      </c>
      <c r="C3" s="40" t="s">
        <v>171</v>
      </c>
      <c r="D3" s="30" t="s">
        <v>9</v>
      </c>
      <c r="E3" s="31">
        <v>279.07499999999999</v>
      </c>
      <c r="F3" s="110">
        <v>213.46</v>
      </c>
      <c r="G3" s="110">
        <v>59571.35</v>
      </c>
      <c r="H3" s="111">
        <f>E3*F3</f>
        <v>59571.349499999997</v>
      </c>
    </row>
    <row r="4" spans="1:8">
      <c r="A4" s="5"/>
      <c r="B4" s="131"/>
      <c r="C4" s="4" t="s">
        <v>186</v>
      </c>
      <c r="D4" s="4" t="s">
        <v>7</v>
      </c>
      <c r="E4" s="6">
        <v>2</v>
      </c>
      <c r="F4" s="7">
        <v>2284.75</v>
      </c>
      <c r="G4" s="7">
        <v>4569.5</v>
      </c>
      <c r="H4" s="111">
        <f>E4*F4</f>
        <v>4569.5</v>
      </c>
    </row>
    <row r="5" spans="1:8">
      <c r="A5" s="5"/>
      <c r="B5" s="132"/>
      <c r="C5" s="4" t="s">
        <v>56</v>
      </c>
      <c r="D5" s="4" t="s">
        <v>7</v>
      </c>
      <c r="E5" s="6">
        <v>22</v>
      </c>
      <c r="F5" s="7">
        <v>201.57</v>
      </c>
      <c r="G5" s="7">
        <v>4434.54</v>
      </c>
      <c r="H5" s="111">
        <f>E5*F5</f>
        <v>4434.54</v>
      </c>
    </row>
    <row r="6" spans="1:8" hidden="1">
      <c r="A6" s="5"/>
      <c r="B6" s="4"/>
      <c r="C6" s="4"/>
      <c r="D6" s="4"/>
      <c r="E6" s="6"/>
      <c r="F6" s="7"/>
      <c r="G6" s="7"/>
      <c r="H6" s="4"/>
    </row>
    <row r="7" spans="1:8" hidden="1">
      <c r="A7" s="5"/>
      <c r="B7" s="4"/>
      <c r="C7" s="4"/>
      <c r="D7" s="4"/>
      <c r="E7" s="6"/>
      <c r="F7" s="7"/>
      <c r="G7" s="7"/>
      <c r="H7" s="4"/>
    </row>
    <row r="8" spans="1:8" hidden="1">
      <c r="A8" s="5"/>
      <c r="B8" s="4"/>
      <c r="C8" s="4"/>
      <c r="D8" s="4"/>
      <c r="E8" s="6"/>
      <c r="F8" s="7"/>
      <c r="G8" s="7"/>
      <c r="H8" s="4"/>
    </row>
    <row r="9" spans="1:8" hidden="1">
      <c r="A9" s="5"/>
      <c r="B9" s="4"/>
      <c r="C9" s="4"/>
      <c r="D9" s="4"/>
      <c r="E9" s="6"/>
      <c r="F9" s="7"/>
      <c r="G9" s="7"/>
      <c r="H9" s="4"/>
    </row>
    <row r="10" spans="1:8" hidden="1">
      <c r="A10" s="5"/>
      <c r="B10" s="4"/>
      <c r="C10" s="4"/>
      <c r="D10" s="4"/>
      <c r="E10" s="6"/>
      <c r="F10" s="7"/>
      <c r="G10" s="7"/>
      <c r="H10" s="4"/>
    </row>
    <row r="11" spans="1:8" hidden="1">
      <c r="A11" s="5"/>
      <c r="B11" s="4"/>
      <c r="C11" s="4"/>
      <c r="D11" s="4"/>
      <c r="E11" s="6"/>
      <c r="F11" s="7"/>
      <c r="G11" s="7"/>
      <c r="H11" s="4"/>
    </row>
    <row r="12" spans="1:8" hidden="1">
      <c r="A12" s="5"/>
      <c r="B12" s="4"/>
      <c r="C12" s="4"/>
      <c r="D12" s="4"/>
      <c r="E12" s="6"/>
      <c r="F12" s="7"/>
      <c r="G12" s="7"/>
      <c r="H12" s="4"/>
    </row>
    <row r="13" spans="1:8" hidden="1">
      <c r="A13" s="5"/>
      <c r="B13" s="4"/>
      <c r="C13" s="4"/>
      <c r="D13" s="4"/>
      <c r="E13" s="6"/>
      <c r="F13" s="7"/>
      <c r="G13" s="7"/>
      <c r="H13" s="4"/>
    </row>
    <row r="14" spans="1:8" hidden="1">
      <c r="A14" s="5"/>
      <c r="B14" s="4"/>
      <c r="C14" s="4"/>
      <c r="D14" s="4"/>
      <c r="E14" s="6"/>
      <c r="F14" s="7"/>
      <c r="G14" s="7"/>
      <c r="H14" s="4"/>
    </row>
    <row r="15" spans="1:8">
      <c r="A15" s="10"/>
      <c r="B15" s="11"/>
      <c r="C15" s="11" t="s">
        <v>8</v>
      </c>
      <c r="D15" s="11"/>
      <c r="E15" s="12"/>
      <c r="F15" s="13"/>
      <c r="G15" s="13">
        <f>SUM(G3:G14)</f>
        <v>68575.39</v>
      </c>
      <c r="H15" s="13">
        <f>SUM(H3:H14)</f>
        <v>68575.38949999999</v>
      </c>
    </row>
    <row r="16" spans="1:8">
      <c r="A16" s="14">
        <v>2</v>
      </c>
      <c r="B16" s="127" t="s">
        <v>29</v>
      </c>
      <c r="C16" s="8" t="s">
        <v>172</v>
      </c>
      <c r="D16" s="30" t="s">
        <v>10</v>
      </c>
      <c r="E16" s="6">
        <v>0.4</v>
      </c>
      <c r="F16" s="7">
        <v>150</v>
      </c>
      <c r="G16" s="7">
        <v>60</v>
      </c>
      <c r="H16" s="111">
        <f>E16*F16</f>
        <v>60</v>
      </c>
    </row>
    <row r="17" spans="1:9">
      <c r="A17" s="14"/>
      <c r="B17" s="129"/>
      <c r="C17" s="40" t="s">
        <v>175</v>
      </c>
      <c r="D17" s="30" t="s">
        <v>9</v>
      </c>
      <c r="E17" s="31">
        <v>92.72</v>
      </c>
      <c r="F17" s="110">
        <v>213.46</v>
      </c>
      <c r="G17" s="110">
        <v>19792.009999999998</v>
      </c>
      <c r="H17" s="111">
        <f>E17*F17</f>
        <v>19792.011200000001</v>
      </c>
    </row>
    <row r="18" spans="1:9">
      <c r="A18" s="10"/>
      <c r="B18" s="11"/>
      <c r="C18" s="11" t="s">
        <v>8</v>
      </c>
      <c r="D18" s="11"/>
      <c r="E18" s="12"/>
      <c r="F18" s="13"/>
      <c r="G18" s="13">
        <f>SUM(G16:G17)</f>
        <v>19852.009999999998</v>
      </c>
      <c r="H18" s="13">
        <f>SUM(H16:H17)</f>
        <v>19852.011200000001</v>
      </c>
    </row>
    <row r="19" spans="1:9" ht="28.5" customHeight="1">
      <c r="A19" s="5">
        <v>3</v>
      </c>
      <c r="B19" s="127" t="s">
        <v>16</v>
      </c>
      <c r="C19" s="8" t="s">
        <v>173</v>
      </c>
      <c r="D19" s="4" t="s">
        <v>10</v>
      </c>
      <c r="E19" s="6">
        <v>1</v>
      </c>
      <c r="F19" s="7">
        <v>200</v>
      </c>
      <c r="G19" s="7">
        <v>200</v>
      </c>
      <c r="H19" s="111">
        <f>E19*F19</f>
        <v>200</v>
      </c>
      <c r="I19" s="9"/>
    </row>
    <row r="20" spans="1:9" ht="138" customHeight="1">
      <c r="A20" s="5"/>
      <c r="B20" s="129"/>
      <c r="C20" s="40" t="s">
        <v>175</v>
      </c>
      <c r="D20" s="30" t="s">
        <v>9</v>
      </c>
      <c r="E20" s="31">
        <v>92.72</v>
      </c>
      <c r="F20" s="110">
        <v>213.46</v>
      </c>
      <c r="G20" s="110">
        <v>19792.009999999998</v>
      </c>
      <c r="H20" s="111">
        <f>E20*F20</f>
        <v>19792.011200000001</v>
      </c>
      <c r="I20" s="9"/>
    </row>
    <row r="21" spans="1:9">
      <c r="A21" s="10"/>
      <c r="B21" s="11"/>
      <c r="C21" s="11" t="s">
        <v>8</v>
      </c>
      <c r="D21" s="11"/>
      <c r="E21" s="12"/>
      <c r="F21" s="13"/>
      <c r="G21" s="13">
        <f>SUM(G19:G20)</f>
        <v>19992.009999999998</v>
      </c>
      <c r="H21" s="13">
        <f>SUM(H19:H20)</f>
        <v>19992.011200000001</v>
      </c>
    </row>
    <row r="22" spans="1:9" ht="126" customHeight="1">
      <c r="A22" s="5"/>
      <c r="B22" s="109" t="s">
        <v>28</v>
      </c>
      <c r="C22" s="40" t="s">
        <v>171</v>
      </c>
      <c r="D22" s="30" t="s">
        <v>9</v>
      </c>
      <c r="E22" s="31">
        <v>279.07499999999999</v>
      </c>
      <c r="F22" s="110">
        <v>213.46</v>
      </c>
      <c r="G22" s="110">
        <v>59571.35</v>
      </c>
      <c r="H22" s="111">
        <f>E22*F22</f>
        <v>59571.349499999997</v>
      </c>
    </row>
    <row r="23" spans="1:9" ht="15" hidden="1" customHeight="1">
      <c r="A23" s="5"/>
      <c r="B23" s="4"/>
      <c r="C23" s="37"/>
      <c r="D23" s="30" t="s">
        <v>7</v>
      </c>
      <c r="E23" s="31"/>
      <c r="F23" s="32"/>
      <c r="G23" s="32"/>
      <c r="H23" s="36">
        <f t="shared" ref="H23:H31" si="0">E23*F23</f>
        <v>0</v>
      </c>
    </row>
    <row r="24" spans="1:9" ht="15.75" hidden="1" customHeight="1">
      <c r="A24" s="5"/>
      <c r="B24" s="4"/>
      <c r="C24" s="38"/>
      <c r="D24" s="30" t="s">
        <v>7</v>
      </c>
      <c r="E24" s="31"/>
      <c r="F24" s="32"/>
      <c r="G24" s="32"/>
      <c r="H24" s="36">
        <f t="shared" si="0"/>
        <v>0</v>
      </c>
    </row>
    <row r="25" spans="1:9" ht="17.25" hidden="1" customHeight="1">
      <c r="A25" s="5"/>
      <c r="B25" s="4"/>
      <c r="C25" s="38"/>
      <c r="D25" s="30" t="s">
        <v>7</v>
      </c>
      <c r="E25" s="31"/>
      <c r="F25" s="32"/>
      <c r="G25" s="32"/>
      <c r="H25" s="36">
        <f t="shared" si="0"/>
        <v>0</v>
      </c>
    </row>
    <row r="26" spans="1:9" hidden="1">
      <c r="A26" s="5"/>
      <c r="B26" s="4"/>
      <c r="C26" s="38"/>
      <c r="D26" s="30" t="s">
        <v>7</v>
      </c>
      <c r="E26" s="31"/>
      <c r="F26" s="32"/>
      <c r="G26" s="32"/>
      <c r="H26" s="36">
        <f t="shared" si="0"/>
        <v>0</v>
      </c>
    </row>
    <row r="27" spans="1:9" hidden="1">
      <c r="A27" s="5"/>
      <c r="B27" s="4"/>
      <c r="C27" s="38"/>
      <c r="D27" s="30" t="s">
        <v>7</v>
      </c>
      <c r="E27" s="31"/>
      <c r="F27" s="32"/>
      <c r="G27" s="32"/>
      <c r="H27" s="36">
        <f t="shared" si="0"/>
        <v>0</v>
      </c>
    </row>
    <row r="28" spans="1:9" hidden="1">
      <c r="A28" s="5"/>
      <c r="B28" s="4"/>
      <c r="C28" s="38"/>
      <c r="D28" s="30" t="s">
        <v>7</v>
      </c>
      <c r="E28" s="31"/>
      <c r="F28" s="32"/>
      <c r="G28" s="32"/>
      <c r="H28" s="36">
        <f t="shared" si="0"/>
        <v>0</v>
      </c>
    </row>
    <row r="29" spans="1:9" hidden="1">
      <c r="A29" s="5"/>
      <c r="B29" s="4"/>
      <c r="C29" s="37"/>
      <c r="D29" s="30" t="s">
        <v>7</v>
      </c>
      <c r="E29" s="31"/>
      <c r="F29" s="32"/>
      <c r="G29" s="32"/>
      <c r="H29" s="36">
        <f t="shared" si="0"/>
        <v>0</v>
      </c>
    </row>
    <row r="30" spans="1:9" hidden="1">
      <c r="A30" s="5"/>
      <c r="B30" s="4"/>
      <c r="C30" s="38"/>
      <c r="D30" s="30" t="s">
        <v>7</v>
      </c>
      <c r="E30" s="31"/>
      <c r="F30" s="32"/>
      <c r="G30" s="32"/>
      <c r="H30" s="36">
        <f t="shared" si="0"/>
        <v>0</v>
      </c>
    </row>
    <row r="31" spans="1:9" ht="15.75" hidden="1" customHeight="1">
      <c r="A31" s="5"/>
      <c r="B31" s="4"/>
      <c r="C31" s="38"/>
      <c r="D31" s="30" t="s">
        <v>7</v>
      </c>
      <c r="E31" s="31"/>
      <c r="F31" s="32"/>
      <c r="G31" s="32"/>
      <c r="H31" s="36">
        <f t="shared" si="0"/>
        <v>0</v>
      </c>
    </row>
    <row r="32" spans="1:9" hidden="1">
      <c r="A32" s="5"/>
      <c r="B32" s="4"/>
      <c r="C32" s="108"/>
      <c r="D32" s="4"/>
      <c r="E32" s="6"/>
      <c r="F32" s="7"/>
      <c r="G32" s="7"/>
      <c r="H32" s="7"/>
    </row>
    <row r="33" spans="1:8" hidden="1">
      <c r="A33" s="5"/>
      <c r="B33" s="4"/>
      <c r="C33" s="108"/>
      <c r="D33" s="4"/>
      <c r="E33" s="6"/>
      <c r="F33" s="7"/>
      <c r="G33" s="7"/>
      <c r="H33" s="7"/>
    </row>
    <row r="34" spans="1:8">
      <c r="A34" s="10"/>
      <c r="B34" s="11"/>
      <c r="C34" s="11" t="s">
        <v>8</v>
      </c>
      <c r="D34" s="11"/>
      <c r="E34" s="12"/>
      <c r="F34" s="13"/>
      <c r="G34" s="13">
        <f>SUM(G22:G33)</f>
        <v>59571.35</v>
      </c>
      <c r="H34" s="13">
        <f>SUM(H22:H33)</f>
        <v>59571.349499999997</v>
      </c>
    </row>
    <row r="35" spans="1:8">
      <c r="A35" s="5">
        <v>4</v>
      </c>
      <c r="B35" s="127" t="s">
        <v>30</v>
      </c>
      <c r="C35" s="4" t="s">
        <v>181</v>
      </c>
      <c r="D35" s="4" t="s">
        <v>7</v>
      </c>
      <c r="E35" s="6">
        <v>1</v>
      </c>
      <c r="F35" s="7">
        <v>1560</v>
      </c>
      <c r="G35" s="7">
        <v>1560</v>
      </c>
      <c r="H35" s="36">
        <f>E35*F35</f>
        <v>1560</v>
      </c>
    </row>
    <row r="36" spans="1:8">
      <c r="A36" s="5"/>
      <c r="B36" s="128"/>
      <c r="C36" s="4" t="s">
        <v>182</v>
      </c>
      <c r="D36" s="4" t="s">
        <v>7</v>
      </c>
      <c r="E36" s="6">
        <v>4</v>
      </c>
      <c r="F36" s="7">
        <v>435</v>
      </c>
      <c r="G36" s="7">
        <v>1740</v>
      </c>
      <c r="H36" s="36">
        <f t="shared" ref="H36:H47" si="1">E36*F36</f>
        <v>1740</v>
      </c>
    </row>
    <row r="37" spans="1:8">
      <c r="A37" s="5"/>
      <c r="B37" s="128"/>
      <c r="C37" s="8" t="s">
        <v>183</v>
      </c>
      <c r="D37" s="4" t="s">
        <v>7</v>
      </c>
      <c r="E37" s="6">
        <v>1</v>
      </c>
      <c r="F37" s="7">
        <v>16200</v>
      </c>
      <c r="G37" s="7">
        <v>16200</v>
      </c>
      <c r="H37" s="36">
        <f t="shared" si="1"/>
        <v>16200</v>
      </c>
    </row>
    <row r="38" spans="1:8">
      <c r="A38" s="5"/>
      <c r="B38" s="128"/>
      <c r="C38" s="8" t="s">
        <v>184</v>
      </c>
      <c r="D38" s="4" t="s">
        <v>7</v>
      </c>
      <c r="E38" s="6">
        <v>1</v>
      </c>
      <c r="F38" s="7">
        <v>500</v>
      </c>
      <c r="G38" s="7">
        <v>500</v>
      </c>
      <c r="H38" s="36">
        <f t="shared" si="1"/>
        <v>500</v>
      </c>
    </row>
    <row r="39" spans="1:8" ht="55.5" customHeight="1">
      <c r="A39" s="5"/>
      <c r="B39" s="128"/>
      <c r="C39" s="8" t="s">
        <v>185</v>
      </c>
      <c r="D39" s="4" t="s">
        <v>7</v>
      </c>
      <c r="E39" s="6">
        <v>1</v>
      </c>
      <c r="F39" s="7">
        <v>1070</v>
      </c>
      <c r="G39" s="7">
        <v>1070</v>
      </c>
      <c r="H39" s="36">
        <f t="shared" si="1"/>
        <v>1070</v>
      </c>
    </row>
    <row r="40" spans="1:8">
      <c r="A40" s="5"/>
      <c r="B40" s="129"/>
      <c r="C40" s="40" t="s">
        <v>175</v>
      </c>
      <c r="D40" s="30" t="s">
        <v>9</v>
      </c>
      <c r="E40" s="31">
        <v>92.72</v>
      </c>
      <c r="F40" s="110">
        <v>213.46</v>
      </c>
      <c r="G40" s="110">
        <v>19792.009999999998</v>
      </c>
      <c r="H40" s="111">
        <f>E40*F40</f>
        <v>19792.011200000001</v>
      </c>
    </row>
    <row r="41" spans="1:8" hidden="1">
      <c r="A41" s="5"/>
      <c r="B41" s="15"/>
      <c r="C41" s="4"/>
      <c r="D41" s="4"/>
      <c r="E41" s="6"/>
      <c r="F41" s="7"/>
      <c r="G41" s="7"/>
      <c r="H41" s="36">
        <f t="shared" si="1"/>
        <v>0</v>
      </c>
    </row>
    <row r="42" spans="1:8" hidden="1">
      <c r="A42" s="5"/>
      <c r="B42" s="15"/>
      <c r="C42" s="4"/>
      <c r="D42" s="4"/>
      <c r="E42" s="6"/>
      <c r="F42" s="7"/>
      <c r="G42" s="7"/>
      <c r="H42" s="36">
        <f t="shared" si="1"/>
        <v>0</v>
      </c>
    </row>
    <row r="43" spans="1:8" hidden="1">
      <c r="A43" s="5"/>
      <c r="B43" s="15"/>
      <c r="C43" s="4"/>
      <c r="D43" s="4"/>
      <c r="E43" s="6"/>
      <c r="F43" s="7"/>
      <c r="G43" s="7"/>
      <c r="H43" s="36">
        <f t="shared" si="1"/>
        <v>0</v>
      </c>
    </row>
    <row r="44" spans="1:8" hidden="1">
      <c r="A44" s="5"/>
      <c r="B44" s="4"/>
      <c r="C44" s="4"/>
      <c r="D44" s="4"/>
      <c r="E44" s="6"/>
      <c r="F44" s="7"/>
      <c r="G44" s="7"/>
      <c r="H44" s="36">
        <f t="shared" si="1"/>
        <v>0</v>
      </c>
    </row>
    <row r="45" spans="1:8" hidden="1">
      <c r="A45" s="5"/>
      <c r="B45" s="4"/>
      <c r="C45" s="40" t="s">
        <v>175</v>
      </c>
      <c r="D45" s="30" t="s">
        <v>9</v>
      </c>
      <c r="E45" s="31"/>
      <c r="F45" s="110"/>
      <c r="G45" s="110"/>
      <c r="H45" s="111">
        <f>E45*F45</f>
        <v>0</v>
      </c>
    </row>
    <row r="46" spans="1:8" hidden="1">
      <c r="A46" s="5"/>
      <c r="B46" s="4"/>
      <c r="C46" s="4"/>
      <c r="D46" s="4"/>
      <c r="E46" s="6"/>
      <c r="F46" s="7"/>
      <c r="G46" s="7"/>
      <c r="H46" s="36">
        <f t="shared" si="1"/>
        <v>0</v>
      </c>
    </row>
    <row r="47" spans="1:8" hidden="1">
      <c r="A47" s="5"/>
      <c r="B47" s="4"/>
      <c r="C47" s="4"/>
      <c r="D47" s="4"/>
      <c r="E47" s="6"/>
      <c r="F47" s="7"/>
      <c r="G47" s="7"/>
      <c r="H47" s="36">
        <f t="shared" si="1"/>
        <v>0</v>
      </c>
    </row>
    <row r="48" spans="1:8">
      <c r="A48" s="10"/>
      <c r="B48" s="11"/>
      <c r="C48" s="11" t="s">
        <v>8</v>
      </c>
      <c r="D48" s="11"/>
      <c r="E48" s="12"/>
      <c r="F48" s="13"/>
      <c r="G48" s="13">
        <f>SUM(G35:G47)</f>
        <v>40862.009999999995</v>
      </c>
      <c r="H48" s="13">
        <f>SUM(H35:H47)</f>
        <v>40862.011200000001</v>
      </c>
    </row>
    <row r="49" spans="1:8">
      <c r="A49" s="14">
        <v>5</v>
      </c>
      <c r="B49" s="127" t="s">
        <v>31</v>
      </c>
      <c r="C49" s="8" t="s">
        <v>174</v>
      </c>
      <c r="D49" s="4" t="s">
        <v>10</v>
      </c>
      <c r="E49" s="6">
        <v>1.6</v>
      </c>
      <c r="F49" s="7">
        <v>280</v>
      </c>
      <c r="G49" s="7">
        <v>448</v>
      </c>
      <c r="H49" s="111">
        <f>E49*F49</f>
        <v>448</v>
      </c>
    </row>
    <row r="50" spans="1:8">
      <c r="A50" s="14"/>
      <c r="B50" s="129"/>
      <c r="C50" s="40" t="s">
        <v>175</v>
      </c>
      <c r="D50" s="30" t="s">
        <v>9</v>
      </c>
      <c r="E50" s="31">
        <v>92.72</v>
      </c>
      <c r="F50" s="110">
        <v>213.46</v>
      </c>
      <c r="G50" s="110">
        <v>19792.02</v>
      </c>
      <c r="H50" s="110">
        <v>19792.02</v>
      </c>
    </row>
    <row r="51" spans="1:8">
      <c r="A51" s="10"/>
      <c r="B51" s="11"/>
      <c r="C51" s="11" t="s">
        <v>8</v>
      </c>
      <c r="D51" s="11"/>
      <c r="E51" s="12"/>
      <c r="F51" s="13"/>
      <c r="G51" s="13">
        <f>SUM(G49:G50)</f>
        <v>20240.02</v>
      </c>
      <c r="H51" s="13">
        <f>SUM(H49:H50)</f>
        <v>20240.02</v>
      </c>
    </row>
    <row r="52" spans="1:8" ht="30" hidden="1">
      <c r="A52" s="14">
        <v>6</v>
      </c>
      <c r="B52" s="15" t="s">
        <v>21</v>
      </c>
      <c r="C52" s="8" t="s">
        <v>22</v>
      </c>
      <c r="D52" s="4" t="s">
        <v>7</v>
      </c>
      <c r="E52" s="6"/>
      <c r="F52" s="7"/>
      <c r="G52" s="7"/>
      <c r="H52" s="15"/>
    </row>
    <row r="53" spans="1:8" hidden="1">
      <c r="A53" s="10"/>
      <c r="B53" s="11"/>
      <c r="C53" s="11" t="s">
        <v>8</v>
      </c>
      <c r="D53" s="11"/>
      <c r="E53" s="12"/>
      <c r="F53" s="13"/>
      <c r="G53" s="13">
        <f>SUM(G52)</f>
        <v>0</v>
      </c>
      <c r="H53" s="13">
        <f>SUM(H52)</f>
        <v>0</v>
      </c>
    </row>
    <row r="54" spans="1:8">
      <c r="A54" s="14">
        <v>7</v>
      </c>
      <c r="B54" s="127" t="s">
        <v>32</v>
      </c>
      <c r="C54" s="4" t="s">
        <v>181</v>
      </c>
      <c r="D54" s="4" t="s">
        <v>7</v>
      </c>
      <c r="E54" s="6">
        <v>1</v>
      </c>
      <c r="F54" s="7">
        <v>1560</v>
      </c>
      <c r="G54" s="7">
        <v>1560</v>
      </c>
      <c r="H54" s="36">
        <f>E54*F54</f>
        <v>1560</v>
      </c>
    </row>
    <row r="55" spans="1:8">
      <c r="A55" s="14"/>
      <c r="B55" s="128"/>
      <c r="C55" s="4" t="s">
        <v>182</v>
      </c>
      <c r="D55" s="4" t="s">
        <v>7</v>
      </c>
      <c r="E55" s="6">
        <v>4</v>
      </c>
      <c r="F55" s="7">
        <v>435</v>
      </c>
      <c r="G55" s="7">
        <v>1740</v>
      </c>
      <c r="H55" s="36">
        <f t="shared" ref="H55:H58" si="2">E55*F55</f>
        <v>1740</v>
      </c>
    </row>
    <row r="56" spans="1:8">
      <c r="A56" s="14"/>
      <c r="B56" s="128"/>
      <c r="C56" s="8" t="s">
        <v>183</v>
      </c>
      <c r="D56" s="4" t="s">
        <v>7</v>
      </c>
      <c r="E56" s="6">
        <v>1</v>
      </c>
      <c r="F56" s="7">
        <v>16200</v>
      </c>
      <c r="G56" s="7">
        <v>16200</v>
      </c>
      <c r="H56" s="36">
        <f t="shared" si="2"/>
        <v>16200</v>
      </c>
    </row>
    <row r="57" spans="1:8">
      <c r="A57" s="14"/>
      <c r="B57" s="128"/>
      <c r="C57" s="8" t="s">
        <v>184</v>
      </c>
      <c r="D57" s="4" t="s">
        <v>7</v>
      </c>
      <c r="E57" s="6">
        <v>1</v>
      </c>
      <c r="F57" s="7">
        <v>500</v>
      </c>
      <c r="G57" s="7">
        <v>500</v>
      </c>
      <c r="H57" s="36">
        <f t="shared" si="2"/>
        <v>500</v>
      </c>
    </row>
    <row r="58" spans="1:8">
      <c r="A58" s="14"/>
      <c r="B58" s="128"/>
      <c r="C58" s="8" t="s">
        <v>185</v>
      </c>
      <c r="D58" s="4" t="s">
        <v>7</v>
      </c>
      <c r="E58" s="6">
        <v>1</v>
      </c>
      <c r="F58" s="7">
        <v>1070</v>
      </c>
      <c r="G58" s="7">
        <v>1070</v>
      </c>
      <c r="H58" s="36">
        <f t="shared" si="2"/>
        <v>1070</v>
      </c>
    </row>
    <row r="59" spans="1:8">
      <c r="A59" s="14"/>
      <c r="B59" s="129"/>
      <c r="C59" s="40" t="s">
        <v>171</v>
      </c>
      <c r="D59" s="30" t="s">
        <v>9</v>
      </c>
      <c r="E59" s="31">
        <v>334.89</v>
      </c>
      <c r="F59" s="110">
        <v>213.46</v>
      </c>
      <c r="G59" s="110">
        <v>71485.62</v>
      </c>
      <c r="H59" s="111">
        <f>E59*F59</f>
        <v>71485.619399999996</v>
      </c>
    </row>
    <row r="60" spans="1:8" hidden="1">
      <c r="A60" s="14"/>
      <c r="B60" s="15"/>
      <c r="C60" s="4" t="s">
        <v>151</v>
      </c>
      <c r="D60" s="4" t="s">
        <v>7</v>
      </c>
      <c r="E60" s="6"/>
      <c r="F60" s="7"/>
      <c r="G60" s="7"/>
      <c r="H60" s="36">
        <f t="shared" ref="H60:H84" si="3">E60*F60</f>
        <v>0</v>
      </c>
    </row>
    <row r="61" spans="1:8" hidden="1">
      <c r="A61" s="14"/>
      <c r="B61" s="15"/>
      <c r="C61" s="4" t="s">
        <v>152</v>
      </c>
      <c r="D61" s="4" t="s">
        <v>7</v>
      </c>
      <c r="E61" s="6"/>
      <c r="F61" s="7"/>
      <c r="G61" s="7"/>
      <c r="H61" s="36">
        <f t="shared" si="3"/>
        <v>0</v>
      </c>
    </row>
    <row r="62" spans="1:8" hidden="1">
      <c r="A62" s="14"/>
      <c r="B62" s="15"/>
      <c r="C62" s="4" t="s">
        <v>153</v>
      </c>
      <c r="D62" s="4" t="s">
        <v>7</v>
      </c>
      <c r="E62" s="6"/>
      <c r="F62" s="7"/>
      <c r="G62" s="7"/>
      <c r="H62" s="36">
        <f t="shared" si="3"/>
        <v>0</v>
      </c>
    </row>
    <row r="63" spans="1:8" hidden="1">
      <c r="A63" s="14"/>
      <c r="B63" s="15"/>
      <c r="C63" s="4" t="s">
        <v>154</v>
      </c>
      <c r="D63" s="4" t="s">
        <v>7</v>
      </c>
      <c r="E63" s="6"/>
      <c r="F63" s="7"/>
      <c r="G63" s="7"/>
      <c r="H63" s="36">
        <f t="shared" si="3"/>
        <v>0</v>
      </c>
    </row>
    <row r="64" spans="1:8" hidden="1">
      <c r="A64" s="14"/>
      <c r="B64" s="15"/>
      <c r="C64" s="40" t="s">
        <v>171</v>
      </c>
      <c r="D64" s="30" t="s">
        <v>9</v>
      </c>
      <c r="E64" s="31"/>
      <c r="F64" s="110"/>
      <c r="G64" s="110"/>
      <c r="H64" s="111">
        <f>E64*F64</f>
        <v>0</v>
      </c>
    </row>
    <row r="65" spans="1:8" hidden="1">
      <c r="A65" s="14"/>
      <c r="B65" s="15"/>
      <c r="C65" s="8"/>
      <c r="D65" s="4" t="s">
        <v>7</v>
      </c>
      <c r="E65" s="17">
        <v>1</v>
      </c>
      <c r="F65" s="16"/>
      <c r="G65" s="7"/>
      <c r="H65" s="36">
        <f t="shared" si="3"/>
        <v>0</v>
      </c>
    </row>
    <row r="66" spans="1:8" hidden="1">
      <c r="A66" s="14"/>
      <c r="B66" s="15"/>
      <c r="C66" s="4"/>
      <c r="D66" s="4"/>
      <c r="E66" s="17"/>
      <c r="F66" s="16"/>
      <c r="G66" s="7"/>
      <c r="H66" s="36">
        <f t="shared" si="3"/>
        <v>0</v>
      </c>
    </row>
    <row r="67" spans="1:8" hidden="1">
      <c r="A67" s="14"/>
      <c r="B67" s="15"/>
      <c r="C67" s="4"/>
      <c r="D67" s="4"/>
      <c r="E67" s="6"/>
      <c r="F67" s="7"/>
      <c r="G67" s="7"/>
      <c r="H67" s="36">
        <f t="shared" si="3"/>
        <v>0</v>
      </c>
    </row>
    <row r="68" spans="1:8">
      <c r="A68" s="10"/>
      <c r="B68" s="11"/>
      <c r="C68" s="11" t="s">
        <v>8</v>
      </c>
      <c r="D68" s="11"/>
      <c r="E68" s="12"/>
      <c r="F68" s="13"/>
      <c r="G68" s="13">
        <f>SUM(G54:G67)</f>
        <v>92555.62</v>
      </c>
      <c r="H68" s="13">
        <f>SUM(H54:H67)</f>
        <v>92555.619399999996</v>
      </c>
    </row>
    <row r="69" spans="1:8" ht="30" hidden="1">
      <c r="A69" s="5">
        <v>8</v>
      </c>
      <c r="B69" s="15" t="s">
        <v>33</v>
      </c>
      <c r="C69" s="8" t="s">
        <v>157</v>
      </c>
      <c r="D69" s="4" t="s">
        <v>7</v>
      </c>
      <c r="E69" s="17">
        <v>1</v>
      </c>
      <c r="F69" s="7"/>
      <c r="G69" s="7"/>
      <c r="H69" s="36">
        <f t="shared" si="3"/>
        <v>0</v>
      </c>
    </row>
    <row r="70" spans="1:8" hidden="1">
      <c r="A70" s="5"/>
      <c r="B70" s="15"/>
      <c r="C70" s="4"/>
      <c r="D70" s="4" t="s">
        <v>7</v>
      </c>
      <c r="E70" s="6"/>
      <c r="F70" s="7"/>
      <c r="G70" s="7"/>
      <c r="H70" s="7">
        <f t="shared" si="3"/>
        <v>0</v>
      </c>
    </row>
    <row r="71" spans="1:8" hidden="1">
      <c r="A71" s="5"/>
      <c r="B71" s="15"/>
      <c r="C71" s="4"/>
      <c r="D71" s="4" t="s">
        <v>7</v>
      </c>
      <c r="E71" s="17"/>
      <c r="F71" s="16"/>
      <c r="G71" s="7"/>
      <c r="H71" s="7">
        <f t="shared" si="3"/>
        <v>0</v>
      </c>
    </row>
    <row r="72" spans="1:8" hidden="1">
      <c r="A72" s="5"/>
      <c r="B72" s="15"/>
      <c r="C72" s="4"/>
      <c r="D72" s="4" t="s">
        <v>7</v>
      </c>
      <c r="E72" s="17"/>
      <c r="F72" s="16"/>
      <c r="G72" s="7"/>
      <c r="H72" s="7">
        <f t="shared" si="3"/>
        <v>0</v>
      </c>
    </row>
    <row r="73" spans="1:8" hidden="1">
      <c r="A73" s="5"/>
      <c r="B73" s="15"/>
      <c r="C73" s="4"/>
      <c r="D73" s="4" t="s">
        <v>7</v>
      </c>
      <c r="E73" s="17"/>
      <c r="F73" s="16"/>
      <c r="G73" s="7"/>
      <c r="H73" s="7">
        <f t="shared" si="3"/>
        <v>0</v>
      </c>
    </row>
    <row r="74" spans="1:8" hidden="1">
      <c r="A74" s="5"/>
      <c r="B74" s="15"/>
      <c r="C74" s="8"/>
      <c r="D74" s="4" t="s">
        <v>7</v>
      </c>
      <c r="E74" s="17"/>
      <c r="F74" s="16"/>
      <c r="G74" s="7"/>
      <c r="H74" s="7">
        <f t="shared" si="3"/>
        <v>0</v>
      </c>
    </row>
    <row r="75" spans="1:8" hidden="1">
      <c r="A75" s="5"/>
      <c r="B75" s="15"/>
      <c r="C75" s="4"/>
      <c r="D75" s="4" t="s">
        <v>7</v>
      </c>
      <c r="E75" s="17"/>
      <c r="F75" s="16"/>
      <c r="G75" s="7"/>
      <c r="H75" s="7">
        <f t="shared" si="3"/>
        <v>0</v>
      </c>
    </row>
    <row r="76" spans="1:8" hidden="1">
      <c r="A76" s="5"/>
      <c r="B76" s="15"/>
      <c r="C76" s="4"/>
      <c r="D76" s="4" t="s">
        <v>7</v>
      </c>
      <c r="E76" s="17"/>
      <c r="F76" s="16"/>
      <c r="G76" s="7"/>
      <c r="H76" s="7">
        <f t="shared" si="3"/>
        <v>0</v>
      </c>
    </row>
    <row r="77" spans="1:8" hidden="1">
      <c r="A77" s="5"/>
      <c r="B77" s="15"/>
      <c r="C77" s="4"/>
      <c r="D77" s="4" t="s">
        <v>7</v>
      </c>
      <c r="E77" s="17"/>
      <c r="F77" s="16"/>
      <c r="G77" s="7"/>
      <c r="H77" s="7">
        <f t="shared" si="3"/>
        <v>0</v>
      </c>
    </row>
    <row r="78" spans="1:8" hidden="1">
      <c r="A78" s="5"/>
      <c r="B78" s="15"/>
      <c r="C78" s="4"/>
      <c r="D78" s="4" t="s">
        <v>7</v>
      </c>
      <c r="E78" s="17"/>
      <c r="F78" s="16"/>
      <c r="G78" s="7"/>
      <c r="H78" s="7">
        <f t="shared" si="3"/>
        <v>0</v>
      </c>
    </row>
    <row r="79" spans="1:8" hidden="1">
      <c r="A79" s="5"/>
      <c r="B79" s="15"/>
      <c r="C79" s="4"/>
      <c r="D79" s="4" t="s">
        <v>7</v>
      </c>
      <c r="E79" s="17"/>
      <c r="F79" s="16"/>
      <c r="G79" s="7"/>
      <c r="H79" s="7">
        <f t="shared" si="3"/>
        <v>0</v>
      </c>
    </row>
    <row r="80" spans="1:8" hidden="1">
      <c r="A80" s="5"/>
      <c r="B80" s="15"/>
      <c r="C80" s="8"/>
      <c r="D80" s="4" t="s">
        <v>7</v>
      </c>
      <c r="E80" s="17"/>
      <c r="F80" s="16"/>
      <c r="G80" s="7"/>
      <c r="H80" s="7">
        <f t="shared" si="3"/>
        <v>0</v>
      </c>
    </row>
    <row r="81" spans="1:8" hidden="1">
      <c r="A81" s="5"/>
      <c r="B81" s="15"/>
      <c r="C81" s="4"/>
      <c r="D81" s="4" t="s">
        <v>7</v>
      </c>
      <c r="E81" s="17"/>
      <c r="F81" s="16"/>
      <c r="G81" s="7"/>
      <c r="H81" s="7">
        <f t="shared" si="3"/>
        <v>0</v>
      </c>
    </row>
    <row r="82" spans="1:8" hidden="1">
      <c r="A82" s="5"/>
      <c r="B82" s="15"/>
      <c r="C82" s="4"/>
      <c r="D82" s="4" t="s">
        <v>7</v>
      </c>
      <c r="E82" s="6"/>
      <c r="F82" s="7"/>
      <c r="G82" s="7"/>
      <c r="H82" s="7">
        <f t="shared" si="3"/>
        <v>0</v>
      </c>
    </row>
    <row r="83" spans="1:8" hidden="1">
      <c r="A83" s="5"/>
      <c r="B83" s="15"/>
      <c r="C83" s="8"/>
      <c r="D83" s="4" t="s">
        <v>7</v>
      </c>
      <c r="E83" s="6"/>
      <c r="F83" s="7"/>
      <c r="G83" s="7"/>
      <c r="H83" s="7">
        <f t="shared" si="3"/>
        <v>0</v>
      </c>
    </row>
    <row r="84" spans="1:8" hidden="1">
      <c r="A84" s="5"/>
      <c r="B84" s="15"/>
      <c r="C84" s="8"/>
      <c r="D84" s="4" t="s">
        <v>7</v>
      </c>
      <c r="E84" s="6"/>
      <c r="F84" s="7"/>
      <c r="G84" s="7"/>
      <c r="H84" s="7">
        <f t="shared" si="3"/>
        <v>0</v>
      </c>
    </row>
    <row r="85" spans="1:8" hidden="1">
      <c r="A85" s="10"/>
      <c r="B85" s="11"/>
      <c r="C85" s="11" t="s">
        <v>8</v>
      </c>
      <c r="D85" s="11"/>
      <c r="E85" s="12"/>
      <c r="F85" s="13"/>
      <c r="G85" s="13">
        <f>SUM(G69:G84)</f>
        <v>0</v>
      </c>
      <c r="H85" s="13">
        <f>SUM(H69:H84)</f>
        <v>0</v>
      </c>
    </row>
    <row r="86" spans="1:8">
      <c r="A86" s="14">
        <v>9</v>
      </c>
      <c r="B86" s="127" t="s">
        <v>34</v>
      </c>
      <c r="C86" s="8" t="s">
        <v>176</v>
      </c>
      <c r="D86" s="30" t="s">
        <v>7</v>
      </c>
      <c r="E86" s="6">
        <v>1</v>
      </c>
      <c r="F86" s="7">
        <v>80</v>
      </c>
      <c r="G86" s="7">
        <v>80</v>
      </c>
      <c r="H86" s="111">
        <f t="shared" ref="H86:H95" si="4">E86*F86</f>
        <v>80</v>
      </c>
    </row>
    <row r="87" spans="1:8">
      <c r="A87" s="14"/>
      <c r="B87" s="129"/>
      <c r="C87" s="40" t="s">
        <v>175</v>
      </c>
      <c r="D87" s="30" t="s">
        <v>9</v>
      </c>
      <c r="E87" s="31">
        <v>231.8</v>
      </c>
      <c r="F87" s="110">
        <v>213.46</v>
      </c>
      <c r="G87" s="110">
        <v>49480.03</v>
      </c>
      <c r="H87" s="111">
        <f t="shared" si="4"/>
        <v>49480.028000000006</v>
      </c>
    </row>
    <row r="88" spans="1:8" hidden="1">
      <c r="A88" s="14"/>
      <c r="B88" s="15"/>
      <c r="C88" s="4" t="s">
        <v>158</v>
      </c>
      <c r="D88" s="4" t="s">
        <v>7</v>
      </c>
      <c r="E88" s="6">
        <v>1</v>
      </c>
      <c r="F88" s="7"/>
      <c r="G88" s="7"/>
      <c r="H88" s="36">
        <f t="shared" si="4"/>
        <v>0</v>
      </c>
    </row>
    <row r="89" spans="1:8">
      <c r="A89" s="10"/>
      <c r="B89" s="11"/>
      <c r="C89" s="11" t="s">
        <v>8</v>
      </c>
      <c r="D89" s="11"/>
      <c r="E89" s="12"/>
      <c r="F89" s="13"/>
      <c r="G89" s="13">
        <f>SUM(G86:G88)</f>
        <v>49560.03</v>
      </c>
      <c r="H89" s="13">
        <f>SUM(H86:H88)</f>
        <v>49560.028000000006</v>
      </c>
    </row>
    <row r="90" spans="1:8" ht="30" hidden="1">
      <c r="A90" s="14">
        <v>10</v>
      </c>
      <c r="B90" s="15" t="s">
        <v>35</v>
      </c>
      <c r="C90" s="8" t="s">
        <v>157</v>
      </c>
      <c r="D90" s="4" t="s">
        <v>7</v>
      </c>
      <c r="E90" s="6">
        <v>1</v>
      </c>
      <c r="F90" s="7"/>
      <c r="G90" s="7"/>
      <c r="H90" s="36">
        <f t="shared" si="4"/>
        <v>0</v>
      </c>
    </row>
    <row r="91" spans="1:8" hidden="1">
      <c r="A91" s="10"/>
      <c r="B91" s="11"/>
      <c r="C91" s="11" t="s">
        <v>8</v>
      </c>
      <c r="D91" s="11"/>
      <c r="E91" s="12"/>
      <c r="F91" s="13"/>
      <c r="G91" s="13">
        <f>SUM(G90)</f>
        <v>0</v>
      </c>
      <c r="H91" s="13">
        <f>SUM(H90)</f>
        <v>0</v>
      </c>
    </row>
    <row r="92" spans="1:8">
      <c r="A92" s="14"/>
      <c r="B92" s="127" t="s">
        <v>19</v>
      </c>
      <c r="C92" s="8" t="s">
        <v>177</v>
      </c>
      <c r="D92" s="5" t="s">
        <v>10</v>
      </c>
      <c r="E92" s="6">
        <v>0.4</v>
      </c>
      <c r="F92" s="7">
        <v>320</v>
      </c>
      <c r="G92" s="7">
        <v>128</v>
      </c>
      <c r="H92" s="36">
        <f t="shared" si="4"/>
        <v>128</v>
      </c>
    </row>
    <row r="93" spans="1:8">
      <c r="A93" s="14"/>
      <c r="B93" s="129"/>
      <c r="C93" s="40" t="s">
        <v>171</v>
      </c>
      <c r="D93" s="30" t="s">
        <v>9</v>
      </c>
      <c r="E93" s="31">
        <v>167.44499999999999</v>
      </c>
      <c r="F93" s="110">
        <v>213.46</v>
      </c>
      <c r="G93" s="110">
        <v>35742.81</v>
      </c>
      <c r="H93" s="111">
        <f>E93*F93</f>
        <v>35742.809699999998</v>
      </c>
    </row>
    <row r="94" spans="1:8">
      <c r="A94" s="10"/>
      <c r="B94" s="11"/>
      <c r="C94" s="11" t="s">
        <v>8</v>
      </c>
      <c r="D94" s="11"/>
      <c r="E94" s="12"/>
      <c r="F94" s="13"/>
      <c r="G94" s="13">
        <f>SUM(G92:G93)</f>
        <v>35870.81</v>
      </c>
      <c r="H94" s="13">
        <f>SUM(H92:H93)</f>
        <v>35870.809699999998</v>
      </c>
    </row>
    <row r="95" spans="1:8" ht="30" hidden="1">
      <c r="A95" s="5">
        <v>6</v>
      </c>
      <c r="B95" s="15" t="s">
        <v>21</v>
      </c>
      <c r="C95" s="8" t="s">
        <v>160</v>
      </c>
      <c r="D95" s="4" t="s">
        <v>7</v>
      </c>
      <c r="E95" s="6">
        <v>1</v>
      </c>
      <c r="F95" s="7"/>
      <c r="G95" s="7"/>
      <c r="H95" s="36">
        <f t="shared" si="4"/>
        <v>0</v>
      </c>
    </row>
    <row r="96" spans="1:8" hidden="1">
      <c r="A96" s="5"/>
      <c r="B96" s="4"/>
      <c r="C96" s="4"/>
      <c r="D96" s="4"/>
      <c r="E96" s="6"/>
      <c r="F96" s="7"/>
      <c r="G96" s="7"/>
      <c r="H96" s="4"/>
    </row>
    <row r="97" spans="1:8" hidden="1">
      <c r="A97" s="5"/>
      <c r="B97" s="4"/>
      <c r="C97" s="4"/>
      <c r="D97" s="4"/>
      <c r="E97" s="6"/>
      <c r="F97" s="7"/>
      <c r="G97" s="7"/>
      <c r="H97" s="4"/>
    </row>
    <row r="98" spans="1:8" hidden="1">
      <c r="A98" s="5"/>
      <c r="B98" s="4"/>
      <c r="C98" s="4"/>
      <c r="D98" s="4"/>
      <c r="E98" s="17"/>
      <c r="F98" s="16"/>
      <c r="G98" s="7"/>
      <c r="H98" s="4"/>
    </row>
    <row r="99" spans="1:8" hidden="1">
      <c r="A99" s="5"/>
      <c r="B99" s="4"/>
      <c r="C99" s="4"/>
      <c r="D99" s="4"/>
      <c r="E99" s="17"/>
      <c r="F99" s="16"/>
      <c r="G99" s="7"/>
      <c r="H99" s="4"/>
    </row>
    <row r="100" spans="1:8" hidden="1">
      <c r="A100" s="5"/>
      <c r="B100" s="4"/>
      <c r="C100" s="4"/>
      <c r="D100" s="4"/>
      <c r="E100" s="17"/>
      <c r="F100" s="16"/>
      <c r="G100" s="7"/>
      <c r="H100" s="4"/>
    </row>
    <row r="101" spans="1:8" hidden="1">
      <c r="A101" s="5"/>
      <c r="B101" s="4"/>
      <c r="C101" s="4"/>
      <c r="D101" s="4"/>
      <c r="E101" s="17"/>
      <c r="F101" s="16"/>
      <c r="G101" s="7"/>
      <c r="H101" s="4"/>
    </row>
    <row r="102" spans="1:8" hidden="1">
      <c r="A102" s="5"/>
      <c r="B102" s="4"/>
      <c r="C102" s="4"/>
      <c r="D102" s="4"/>
      <c r="E102" s="17"/>
      <c r="F102" s="16"/>
      <c r="G102" s="7"/>
      <c r="H102" s="4"/>
    </row>
    <row r="103" spans="1:8" hidden="1">
      <c r="A103" s="5"/>
      <c r="B103" s="4"/>
      <c r="C103" s="4"/>
      <c r="D103" s="4"/>
      <c r="E103" s="17"/>
      <c r="F103" s="16"/>
      <c r="G103" s="7"/>
      <c r="H103" s="4"/>
    </row>
    <row r="104" spans="1:8" hidden="1">
      <c r="A104" s="5"/>
      <c r="B104" s="4"/>
      <c r="C104" s="4"/>
      <c r="D104" s="4"/>
      <c r="E104" s="17"/>
      <c r="F104" s="16"/>
      <c r="G104" s="7"/>
      <c r="H104" s="4"/>
    </row>
    <row r="105" spans="1:8" hidden="1">
      <c r="A105" s="5"/>
      <c r="B105" s="4"/>
      <c r="C105" s="4"/>
      <c r="D105" s="4"/>
      <c r="E105" s="17"/>
      <c r="F105" s="16"/>
      <c r="G105" s="7"/>
      <c r="H105" s="4"/>
    </row>
    <row r="106" spans="1:8" hidden="1">
      <c r="A106" s="5"/>
      <c r="B106" s="4"/>
      <c r="C106" s="4"/>
      <c r="D106" s="4"/>
      <c r="E106" s="17"/>
      <c r="F106" s="16"/>
      <c r="G106" s="7"/>
      <c r="H106" s="4"/>
    </row>
    <row r="107" spans="1:8" hidden="1">
      <c r="A107" s="5"/>
      <c r="B107" s="4"/>
      <c r="C107" s="4"/>
      <c r="D107" s="4"/>
      <c r="E107" s="17"/>
      <c r="F107" s="16"/>
      <c r="G107" s="7"/>
      <c r="H107" s="4"/>
    </row>
    <row r="108" spans="1:8" hidden="1">
      <c r="A108" s="5"/>
      <c r="B108" s="4"/>
      <c r="C108" s="4"/>
      <c r="D108" s="4"/>
      <c r="E108" s="17"/>
      <c r="F108" s="16"/>
      <c r="G108" s="7"/>
      <c r="H108" s="4"/>
    </row>
    <row r="109" spans="1:8" hidden="1">
      <c r="A109" s="5"/>
      <c r="B109" s="4"/>
      <c r="C109" s="4"/>
      <c r="D109" s="4"/>
      <c r="E109" s="17"/>
      <c r="F109" s="16"/>
      <c r="G109" s="7"/>
      <c r="H109" s="4"/>
    </row>
    <row r="110" spans="1:8" hidden="1">
      <c r="A110" s="5"/>
      <c r="B110" s="4"/>
      <c r="C110" s="4"/>
      <c r="D110" s="4"/>
      <c r="E110" s="17"/>
      <c r="F110" s="16"/>
      <c r="G110" s="7"/>
      <c r="H110" s="4"/>
    </row>
    <row r="111" spans="1:8" hidden="1">
      <c r="A111" s="5"/>
      <c r="B111" s="4"/>
      <c r="C111" s="4"/>
      <c r="D111" s="4"/>
      <c r="E111" s="17"/>
      <c r="F111" s="16"/>
      <c r="G111" s="7"/>
      <c r="H111" s="4"/>
    </row>
    <row r="112" spans="1:8" hidden="1">
      <c r="A112" s="5"/>
      <c r="B112" s="4"/>
      <c r="C112" s="4"/>
      <c r="D112" s="4"/>
      <c r="E112" s="17"/>
      <c r="F112" s="16"/>
      <c r="G112" s="7"/>
      <c r="H112" s="4"/>
    </row>
    <row r="113" spans="1:8" hidden="1">
      <c r="A113" s="5"/>
      <c r="B113" s="4"/>
      <c r="C113" s="4"/>
      <c r="D113" s="4"/>
      <c r="E113" s="6"/>
      <c r="F113" s="7"/>
      <c r="G113" s="7"/>
      <c r="H113" s="4"/>
    </row>
    <row r="114" spans="1:8" hidden="1">
      <c r="A114" s="10"/>
      <c r="B114" s="11"/>
      <c r="C114" s="11" t="s">
        <v>8</v>
      </c>
      <c r="D114" s="11"/>
      <c r="E114" s="12"/>
      <c r="F114" s="13"/>
      <c r="G114" s="13">
        <f>SUM(G95:G113)</f>
        <v>0</v>
      </c>
      <c r="H114" s="13">
        <f>SUM(H95:H113)</f>
        <v>0</v>
      </c>
    </row>
    <row r="115" spans="1:8">
      <c r="A115" s="14"/>
      <c r="B115" s="127" t="s">
        <v>23</v>
      </c>
      <c r="C115" s="4" t="s">
        <v>178</v>
      </c>
      <c r="D115" s="4" t="s">
        <v>7</v>
      </c>
      <c r="E115" s="6">
        <v>1</v>
      </c>
      <c r="F115" s="7">
        <v>53400</v>
      </c>
      <c r="G115" s="7">
        <v>53400</v>
      </c>
      <c r="H115" s="36">
        <f t="shared" ref="H115:H129" si="5">E115*F115</f>
        <v>53400</v>
      </c>
    </row>
    <row r="116" spans="1:8">
      <c r="A116" s="14"/>
      <c r="B116" s="129"/>
      <c r="C116" s="40" t="s">
        <v>175</v>
      </c>
      <c r="D116" s="30" t="s">
        <v>9</v>
      </c>
      <c r="E116" s="31">
        <v>231.8</v>
      </c>
      <c r="F116" s="110">
        <v>213.46</v>
      </c>
      <c r="G116" s="110">
        <v>49480.03</v>
      </c>
      <c r="H116" s="111">
        <f t="shared" si="5"/>
        <v>49480.028000000006</v>
      </c>
    </row>
    <row r="117" spans="1:8">
      <c r="A117" s="10"/>
      <c r="B117" s="11"/>
      <c r="C117" s="11" t="s">
        <v>8</v>
      </c>
      <c r="D117" s="11"/>
      <c r="E117" s="12"/>
      <c r="F117" s="13"/>
      <c r="G117" s="13">
        <f>SUM(G115:G116)</f>
        <v>102880.03</v>
      </c>
      <c r="H117" s="13">
        <f>SUM(H115:H116)</f>
        <v>102880.02800000001</v>
      </c>
    </row>
    <row r="118" spans="1:8">
      <c r="A118" s="5">
        <v>7</v>
      </c>
      <c r="B118" s="112" t="s">
        <v>36</v>
      </c>
      <c r="C118" s="40" t="s">
        <v>171</v>
      </c>
      <c r="D118" s="30" t="s">
        <v>9</v>
      </c>
      <c r="E118" s="31">
        <v>279.07499999999999</v>
      </c>
      <c r="F118" s="110">
        <v>213.46</v>
      </c>
      <c r="G118" s="110">
        <v>59571.35</v>
      </c>
      <c r="H118" s="111">
        <f>E118*F118</f>
        <v>59571.349499999997</v>
      </c>
    </row>
    <row r="119" spans="1:8" hidden="1">
      <c r="A119" s="5"/>
      <c r="B119" s="4"/>
      <c r="C119" s="4"/>
      <c r="D119" s="4"/>
      <c r="E119" s="6"/>
      <c r="F119" s="7"/>
      <c r="G119" s="7"/>
      <c r="H119" s="36">
        <f t="shared" si="5"/>
        <v>0</v>
      </c>
    </row>
    <row r="120" spans="1:8" hidden="1">
      <c r="A120" s="5"/>
      <c r="B120" s="4"/>
      <c r="C120" s="18"/>
      <c r="D120" s="4"/>
      <c r="E120" s="6"/>
      <c r="F120" s="7"/>
      <c r="G120" s="7"/>
      <c r="H120" s="36">
        <f t="shared" si="5"/>
        <v>0</v>
      </c>
    </row>
    <row r="121" spans="1:8" hidden="1">
      <c r="A121" s="5"/>
      <c r="B121" s="4"/>
      <c r="C121" s="4"/>
      <c r="D121" s="4"/>
      <c r="E121" s="6"/>
      <c r="F121" s="7"/>
      <c r="G121" s="7"/>
      <c r="H121" s="36">
        <f t="shared" si="5"/>
        <v>0</v>
      </c>
    </row>
    <row r="122" spans="1:8" hidden="1">
      <c r="A122" s="5"/>
      <c r="B122" s="4"/>
      <c r="C122" s="4"/>
      <c r="D122" s="4"/>
      <c r="E122" s="6"/>
      <c r="F122" s="7"/>
      <c r="G122" s="7"/>
      <c r="H122" s="36">
        <f t="shared" si="5"/>
        <v>0</v>
      </c>
    </row>
    <row r="123" spans="1:8" hidden="1">
      <c r="A123" s="5"/>
      <c r="B123" s="4"/>
      <c r="C123" s="4"/>
      <c r="D123" s="4"/>
      <c r="E123" s="6"/>
      <c r="F123" s="7"/>
      <c r="G123" s="7"/>
      <c r="H123" s="36">
        <f t="shared" si="5"/>
        <v>0</v>
      </c>
    </row>
    <row r="124" spans="1:8" hidden="1">
      <c r="A124" s="5"/>
      <c r="B124" s="4"/>
      <c r="C124" s="4"/>
      <c r="D124" s="4"/>
      <c r="E124" s="17"/>
      <c r="F124" s="16"/>
      <c r="G124" s="7"/>
      <c r="H124" s="36">
        <f t="shared" si="5"/>
        <v>0</v>
      </c>
    </row>
    <row r="125" spans="1:8" ht="15.75" hidden="1">
      <c r="A125" s="5"/>
      <c r="B125" s="4"/>
      <c r="C125" s="27"/>
      <c r="D125" s="4"/>
      <c r="E125" s="17"/>
      <c r="F125" s="16"/>
      <c r="G125" s="7"/>
      <c r="H125" s="36">
        <f t="shared" si="5"/>
        <v>0</v>
      </c>
    </row>
    <row r="126" spans="1:8" hidden="1">
      <c r="A126" s="5"/>
      <c r="B126" s="4"/>
      <c r="C126" s="4"/>
      <c r="D126" s="4"/>
      <c r="E126" s="17"/>
      <c r="F126" s="7"/>
      <c r="G126" s="7"/>
      <c r="H126" s="36">
        <f t="shared" si="5"/>
        <v>0</v>
      </c>
    </row>
    <row r="127" spans="1:8" hidden="1">
      <c r="A127" s="5"/>
      <c r="B127" s="4"/>
      <c r="C127" s="4"/>
      <c r="D127" s="4"/>
      <c r="E127" s="6"/>
      <c r="F127" s="7"/>
      <c r="G127" s="7"/>
      <c r="H127" s="36">
        <f t="shared" si="5"/>
        <v>0</v>
      </c>
    </row>
    <row r="128" spans="1:8" hidden="1">
      <c r="A128" s="5"/>
      <c r="B128" s="4"/>
      <c r="C128" s="4"/>
      <c r="D128" s="4"/>
      <c r="E128" s="6"/>
      <c r="F128" s="7"/>
      <c r="G128" s="7"/>
      <c r="H128" s="36">
        <f t="shared" si="5"/>
        <v>0</v>
      </c>
    </row>
    <row r="129" spans="1:8" hidden="1">
      <c r="A129" s="5"/>
      <c r="B129" s="4"/>
      <c r="C129" s="4"/>
      <c r="D129" s="4"/>
      <c r="E129" s="6"/>
      <c r="F129" s="7"/>
      <c r="G129" s="7"/>
      <c r="H129" s="36">
        <f t="shared" si="5"/>
        <v>0</v>
      </c>
    </row>
    <row r="130" spans="1:8">
      <c r="A130" s="10"/>
      <c r="B130" s="11"/>
      <c r="C130" s="11" t="s">
        <v>8</v>
      </c>
      <c r="D130" s="11"/>
      <c r="E130" s="12"/>
      <c r="F130" s="13"/>
      <c r="G130" s="13">
        <f>SUM(G118:G129)</f>
        <v>59571.35</v>
      </c>
      <c r="H130" s="13">
        <f>SUM(H118:H129)</f>
        <v>59571.349499999997</v>
      </c>
    </row>
    <row r="131" spans="1:8">
      <c r="A131" s="14">
        <v>8</v>
      </c>
      <c r="B131" s="112" t="s">
        <v>25</v>
      </c>
      <c r="C131" s="40" t="s">
        <v>175</v>
      </c>
      <c r="D131" s="30" t="s">
        <v>9</v>
      </c>
      <c r="E131" s="31">
        <v>92.72</v>
      </c>
      <c r="F131" s="110">
        <v>213.46</v>
      </c>
      <c r="G131" s="110">
        <v>19792.009999999998</v>
      </c>
      <c r="H131" s="111">
        <f t="shared" ref="H131" si="6">E131*F131</f>
        <v>19792.011200000001</v>
      </c>
    </row>
    <row r="132" spans="1:8" hidden="1">
      <c r="A132" s="14"/>
      <c r="B132" s="15"/>
      <c r="C132" s="4"/>
      <c r="D132" s="4"/>
      <c r="E132" s="6"/>
      <c r="F132" s="7"/>
      <c r="G132" s="16"/>
      <c r="H132" s="15"/>
    </row>
    <row r="133" spans="1:8" hidden="1">
      <c r="A133" s="14"/>
      <c r="B133" s="15"/>
      <c r="C133" s="4"/>
      <c r="D133" s="4"/>
      <c r="E133" s="17"/>
      <c r="F133" s="16"/>
      <c r="G133" s="16"/>
      <c r="H133" s="15"/>
    </row>
    <row r="134" spans="1:8" hidden="1">
      <c r="A134" s="14"/>
      <c r="B134" s="15"/>
      <c r="C134" s="4"/>
      <c r="D134" s="4"/>
      <c r="E134" s="17"/>
      <c r="F134" s="16"/>
      <c r="G134" s="16"/>
      <c r="H134" s="15"/>
    </row>
    <row r="135" spans="1:8" hidden="1">
      <c r="A135" s="14"/>
      <c r="B135" s="15"/>
      <c r="C135" s="4"/>
      <c r="D135" s="4"/>
      <c r="E135" s="17"/>
      <c r="F135" s="16"/>
      <c r="G135" s="16"/>
      <c r="H135" s="15"/>
    </row>
    <row r="136" spans="1:8" hidden="1">
      <c r="A136" s="14"/>
      <c r="B136" s="15"/>
      <c r="C136" s="4"/>
      <c r="D136" s="4"/>
      <c r="E136" s="17"/>
      <c r="F136" s="16"/>
      <c r="G136" s="16"/>
      <c r="H136" s="15"/>
    </row>
    <row r="137" spans="1:8" hidden="1">
      <c r="A137" s="14"/>
      <c r="B137" s="15"/>
      <c r="C137" s="4"/>
      <c r="D137" s="4"/>
      <c r="E137" s="17"/>
      <c r="F137" s="16"/>
      <c r="G137" s="16"/>
      <c r="H137" s="15"/>
    </row>
    <row r="138" spans="1:8">
      <c r="A138" s="10"/>
      <c r="B138" s="11"/>
      <c r="C138" s="11" t="s">
        <v>8</v>
      </c>
      <c r="D138" s="11"/>
      <c r="E138" s="12"/>
      <c r="F138" s="13"/>
      <c r="G138" s="13">
        <f>SUM(G131:G137)</f>
        <v>19792.009999999998</v>
      </c>
      <c r="H138" s="13">
        <f>SUM(H131:H137)</f>
        <v>19792.011200000001</v>
      </c>
    </row>
    <row r="139" spans="1:8">
      <c r="A139" s="14">
        <v>8</v>
      </c>
      <c r="B139" s="112" t="s">
        <v>37</v>
      </c>
      <c r="C139" s="40" t="s">
        <v>175</v>
      </c>
      <c r="D139" s="30" t="s">
        <v>9</v>
      </c>
      <c r="E139" s="31">
        <v>139.08000000000001</v>
      </c>
      <c r="F139" s="110">
        <v>213.46</v>
      </c>
      <c r="G139" s="110">
        <v>29688.02</v>
      </c>
      <c r="H139" s="111">
        <f t="shared" ref="H139" si="7">E139*F139</f>
        <v>29688.016800000005</v>
      </c>
    </row>
    <row r="140" spans="1:8" hidden="1">
      <c r="A140" s="14"/>
      <c r="B140" s="15"/>
      <c r="C140" s="4"/>
      <c r="D140" s="4"/>
      <c r="E140" s="17"/>
      <c r="F140" s="16"/>
      <c r="G140" s="16"/>
      <c r="H140" s="15"/>
    </row>
    <row r="141" spans="1:8" hidden="1">
      <c r="A141" s="14"/>
      <c r="B141" s="15"/>
      <c r="C141" s="4"/>
      <c r="D141" s="4"/>
      <c r="E141" s="17"/>
      <c r="F141" s="16"/>
      <c r="G141" s="16"/>
      <c r="H141" s="15"/>
    </row>
    <row r="142" spans="1:8" hidden="1">
      <c r="A142" s="14"/>
      <c r="B142" s="15"/>
      <c r="C142" s="4"/>
      <c r="D142" s="4"/>
      <c r="E142" s="17"/>
      <c r="F142" s="16"/>
      <c r="G142" s="16"/>
      <c r="H142" s="15"/>
    </row>
    <row r="143" spans="1:8" hidden="1">
      <c r="A143" s="14"/>
      <c r="B143" s="15"/>
      <c r="C143" s="4"/>
      <c r="D143" s="4"/>
      <c r="E143" s="17"/>
      <c r="F143" s="16"/>
      <c r="G143" s="16"/>
      <c r="H143" s="15"/>
    </row>
    <row r="144" spans="1:8" hidden="1">
      <c r="A144" s="14"/>
      <c r="B144" s="15"/>
      <c r="C144" s="4"/>
      <c r="D144" s="4"/>
      <c r="E144" s="17"/>
      <c r="F144" s="16"/>
      <c r="G144" s="16"/>
      <c r="H144" s="15"/>
    </row>
    <row r="145" spans="1:8" hidden="1">
      <c r="A145" s="14"/>
      <c r="B145" s="15"/>
      <c r="C145" s="4"/>
      <c r="D145" s="4"/>
      <c r="E145" s="6"/>
      <c r="F145" s="7"/>
      <c r="G145" s="7"/>
      <c r="H145" s="15"/>
    </row>
    <row r="146" spans="1:8">
      <c r="A146" s="10"/>
      <c r="B146" s="11"/>
      <c r="C146" s="11" t="s">
        <v>8</v>
      </c>
      <c r="D146" s="11"/>
      <c r="E146" s="12"/>
      <c r="F146" s="13"/>
      <c r="G146" s="13">
        <f>SUM(G139:G145)</f>
        <v>29688.02</v>
      </c>
      <c r="H146" s="13">
        <f>SUM(H139:H145)</f>
        <v>29688.016800000005</v>
      </c>
    </row>
    <row r="147" spans="1:8">
      <c r="A147" s="5">
        <v>9</v>
      </c>
      <c r="B147" s="127" t="s">
        <v>38</v>
      </c>
      <c r="C147" s="4" t="s">
        <v>165</v>
      </c>
      <c r="D147" s="4" t="s">
        <v>10</v>
      </c>
      <c r="E147" s="6">
        <v>0.4</v>
      </c>
      <c r="F147" s="7">
        <v>195</v>
      </c>
      <c r="G147" s="7">
        <v>78</v>
      </c>
      <c r="H147" s="36">
        <f t="shared" ref="H147:H148" si="8">E147*F147</f>
        <v>78</v>
      </c>
    </row>
    <row r="148" spans="1:8">
      <c r="A148" s="5"/>
      <c r="B148" s="129"/>
      <c r="C148" s="40" t="s">
        <v>175</v>
      </c>
      <c r="D148" s="30" t="s">
        <v>9</v>
      </c>
      <c r="E148" s="31">
        <v>139.08000000000001</v>
      </c>
      <c r="F148" s="110">
        <v>213.46</v>
      </c>
      <c r="G148" s="110">
        <v>29688.02</v>
      </c>
      <c r="H148" s="111">
        <f t="shared" si="8"/>
        <v>29688.016800000005</v>
      </c>
    </row>
    <row r="149" spans="1:8" hidden="1">
      <c r="A149" s="5"/>
      <c r="B149" s="4"/>
      <c r="C149" s="4"/>
      <c r="D149" s="4"/>
      <c r="E149" s="6"/>
      <c r="F149" s="7"/>
      <c r="G149" s="7"/>
      <c r="H149" s="4"/>
    </row>
    <row r="150" spans="1:8" hidden="1">
      <c r="A150" s="5"/>
      <c r="B150" s="4"/>
      <c r="C150" s="4"/>
      <c r="D150" s="4"/>
      <c r="E150" s="6"/>
      <c r="F150" s="7"/>
      <c r="G150" s="7"/>
      <c r="H150" s="4"/>
    </row>
    <row r="151" spans="1:8" hidden="1">
      <c r="A151" s="5"/>
      <c r="B151" s="4"/>
      <c r="C151" s="4"/>
      <c r="D151" s="4"/>
      <c r="E151" s="6"/>
      <c r="F151" s="7"/>
      <c r="G151" s="7"/>
      <c r="H151" s="4"/>
    </row>
    <row r="152" spans="1:8" hidden="1">
      <c r="A152" s="5"/>
      <c r="B152" s="4"/>
      <c r="C152" s="4"/>
      <c r="D152" s="4"/>
      <c r="E152" s="6"/>
      <c r="F152" s="7"/>
      <c r="G152" s="7"/>
      <c r="H152" s="4"/>
    </row>
    <row r="153" spans="1:8" hidden="1">
      <c r="A153" s="5"/>
      <c r="B153" s="4"/>
      <c r="C153" s="4"/>
      <c r="D153" s="4"/>
      <c r="E153" s="6"/>
      <c r="F153" s="7"/>
      <c r="G153" s="7"/>
      <c r="H153" s="4"/>
    </row>
    <row r="154" spans="1:8" hidden="1">
      <c r="A154" s="5"/>
      <c r="B154" s="4"/>
      <c r="C154" s="4"/>
      <c r="D154" s="4"/>
      <c r="E154" s="6"/>
      <c r="F154" s="7"/>
      <c r="G154" s="7"/>
      <c r="H154" s="4"/>
    </row>
    <row r="155" spans="1:8" hidden="1">
      <c r="A155" s="5"/>
      <c r="B155" s="4"/>
      <c r="C155" s="4"/>
      <c r="D155" s="4"/>
      <c r="E155" s="6"/>
      <c r="F155" s="7"/>
      <c r="G155" s="7"/>
      <c r="H155" s="4"/>
    </row>
    <row r="156" spans="1:8" hidden="1">
      <c r="A156" s="5"/>
      <c r="B156" s="4"/>
      <c r="C156" s="4"/>
      <c r="D156" s="4"/>
      <c r="E156" s="6"/>
      <c r="F156" s="7"/>
      <c r="G156" s="7"/>
      <c r="H156" s="4"/>
    </row>
    <row r="157" spans="1:8" hidden="1">
      <c r="A157" s="5"/>
      <c r="B157" s="4"/>
      <c r="C157" s="4"/>
      <c r="D157" s="4"/>
      <c r="E157" s="6"/>
      <c r="F157" s="7"/>
      <c r="G157" s="7"/>
      <c r="H157" s="4"/>
    </row>
    <row r="158" spans="1:8" hidden="1">
      <c r="A158" s="5"/>
      <c r="B158" s="4"/>
      <c r="C158" s="4"/>
      <c r="D158" s="4"/>
      <c r="E158" s="6"/>
      <c r="F158" s="7"/>
      <c r="G158" s="7"/>
      <c r="H158" s="4"/>
    </row>
    <row r="159" spans="1:8" hidden="1">
      <c r="A159" s="5"/>
      <c r="B159" s="4"/>
      <c r="C159" s="4"/>
      <c r="D159" s="4"/>
      <c r="E159" s="6"/>
      <c r="F159" s="7"/>
      <c r="G159" s="7"/>
      <c r="H159" s="4"/>
    </row>
    <row r="160" spans="1:8" hidden="1">
      <c r="A160" s="5"/>
      <c r="B160" s="4"/>
      <c r="C160" s="4"/>
      <c r="D160" s="4"/>
      <c r="E160" s="6"/>
      <c r="F160" s="7"/>
      <c r="G160" s="7"/>
      <c r="H160" s="4"/>
    </row>
    <row r="161" spans="1:8" hidden="1">
      <c r="A161" s="5"/>
      <c r="B161" s="4"/>
      <c r="C161" s="4"/>
      <c r="D161" s="4"/>
      <c r="E161" s="6"/>
      <c r="F161" s="7"/>
      <c r="G161" s="7"/>
      <c r="H161" s="4"/>
    </row>
    <row r="162" spans="1:8" hidden="1">
      <c r="A162" s="5"/>
      <c r="B162" s="4"/>
      <c r="C162" s="4"/>
      <c r="D162" s="4"/>
      <c r="E162" s="6"/>
      <c r="F162" s="7"/>
      <c r="G162" s="7"/>
      <c r="H162" s="4"/>
    </row>
    <row r="163" spans="1:8">
      <c r="A163" s="10"/>
      <c r="B163" s="11"/>
      <c r="C163" s="11" t="s">
        <v>8</v>
      </c>
      <c r="D163" s="11"/>
      <c r="E163" s="12"/>
      <c r="F163" s="13"/>
      <c r="G163" s="13">
        <f>SUM(G147:G162)</f>
        <v>29766.02</v>
      </c>
      <c r="H163" s="13">
        <f>SUM(H147:H162)</f>
        <v>29766.016800000005</v>
      </c>
    </row>
    <row r="164" spans="1:8">
      <c r="A164" s="14"/>
      <c r="B164" s="112" t="s">
        <v>39</v>
      </c>
      <c r="C164" s="40" t="s">
        <v>175</v>
      </c>
      <c r="D164" s="30" t="s">
        <v>9</v>
      </c>
      <c r="E164" s="31">
        <v>92.72</v>
      </c>
      <c r="F164" s="110">
        <v>213.46</v>
      </c>
      <c r="G164" s="110">
        <v>19792.009999999998</v>
      </c>
      <c r="H164" s="111">
        <f t="shared" ref="H164" si="9">E164*F164</f>
        <v>19792.011200000001</v>
      </c>
    </row>
    <row r="165" spans="1:8">
      <c r="A165" s="10"/>
      <c r="B165" s="11"/>
      <c r="C165" s="11" t="s">
        <v>8</v>
      </c>
      <c r="D165" s="11"/>
      <c r="E165" s="12"/>
      <c r="F165" s="13"/>
      <c r="G165" s="13">
        <f>SUM(G164)</f>
        <v>19792.009999999998</v>
      </c>
      <c r="H165" s="13">
        <f>SUM(H164)</f>
        <v>19792.011200000001</v>
      </c>
    </row>
    <row r="166" spans="1:8" s="19" customFormat="1">
      <c r="A166" s="14"/>
      <c r="B166" s="127" t="s">
        <v>40</v>
      </c>
      <c r="C166" s="40" t="s">
        <v>175</v>
      </c>
      <c r="D166" s="30" t="s">
        <v>9</v>
      </c>
      <c r="E166" s="31">
        <v>92.72</v>
      </c>
      <c r="F166" s="110">
        <v>213.46</v>
      </c>
      <c r="G166" s="110">
        <v>19792.009999999998</v>
      </c>
      <c r="H166" s="111">
        <f t="shared" ref="H166:H167" si="10">E166*F166</f>
        <v>19792.011200000001</v>
      </c>
    </row>
    <row r="167" spans="1:8" s="19" customFormat="1">
      <c r="A167" s="14"/>
      <c r="B167" s="129"/>
      <c r="C167" s="40" t="s">
        <v>179</v>
      </c>
      <c r="D167" s="30" t="s">
        <v>7</v>
      </c>
      <c r="E167" s="31">
        <v>2</v>
      </c>
      <c r="F167" s="110">
        <v>178</v>
      </c>
      <c r="G167" s="110">
        <v>356</v>
      </c>
      <c r="H167" s="111">
        <f t="shared" si="10"/>
        <v>356</v>
      </c>
    </row>
    <row r="168" spans="1:8">
      <c r="A168" s="10"/>
      <c r="B168" s="11"/>
      <c r="C168" s="11" t="s">
        <v>8</v>
      </c>
      <c r="D168" s="11"/>
      <c r="E168" s="12"/>
      <c r="F168" s="13"/>
      <c r="G168" s="13">
        <f>SUM(G166:G167)</f>
        <v>20148.009999999998</v>
      </c>
      <c r="H168" s="13">
        <f>SUM(H166:H167)</f>
        <v>20148.011200000001</v>
      </c>
    </row>
    <row r="169" spans="1:8">
      <c r="A169" s="5">
        <v>10</v>
      </c>
      <c r="B169" s="112" t="s">
        <v>41</v>
      </c>
      <c r="C169" s="40" t="s">
        <v>175</v>
      </c>
      <c r="D169" s="30" t="s">
        <v>9</v>
      </c>
      <c r="E169" s="31">
        <v>92.72</v>
      </c>
      <c r="F169" s="110">
        <v>213.46</v>
      </c>
      <c r="G169" s="110">
        <v>19792.009999999998</v>
      </c>
      <c r="H169" s="111">
        <f t="shared" ref="H169" si="11">E169*F169</f>
        <v>19792.011200000001</v>
      </c>
    </row>
    <row r="170" spans="1:8" hidden="1">
      <c r="A170" s="5"/>
      <c r="B170" s="4"/>
      <c r="C170" s="4"/>
      <c r="D170" s="4"/>
      <c r="E170" s="6"/>
      <c r="F170" s="7"/>
      <c r="G170" s="16"/>
      <c r="H170" s="4"/>
    </row>
    <row r="171" spans="1:8" hidden="1">
      <c r="A171" s="5"/>
      <c r="B171" s="4"/>
      <c r="C171" s="4"/>
      <c r="D171" s="4"/>
      <c r="E171" s="17"/>
      <c r="F171" s="16"/>
      <c r="G171" s="16"/>
      <c r="H171" s="4"/>
    </row>
    <row r="172" spans="1:8" hidden="1">
      <c r="A172" s="5"/>
      <c r="B172" s="4"/>
      <c r="C172" s="4"/>
      <c r="D172" s="4"/>
      <c r="E172" s="17"/>
      <c r="F172" s="16"/>
      <c r="G172" s="16"/>
      <c r="H172" s="4"/>
    </row>
    <row r="173" spans="1:8" hidden="1">
      <c r="A173" s="5"/>
      <c r="B173" s="4"/>
      <c r="C173" s="4"/>
      <c r="D173" s="4"/>
      <c r="E173" s="17"/>
      <c r="F173" s="16"/>
      <c r="G173" s="16"/>
      <c r="H173" s="4"/>
    </row>
    <row r="174" spans="1:8" hidden="1">
      <c r="A174" s="5"/>
      <c r="B174" s="4"/>
      <c r="C174" s="4"/>
      <c r="D174" s="4"/>
      <c r="E174" s="17"/>
      <c r="F174" s="16"/>
      <c r="G174" s="16"/>
      <c r="H174" s="4"/>
    </row>
    <row r="175" spans="1:8" hidden="1">
      <c r="A175" s="5"/>
      <c r="B175" s="4"/>
      <c r="C175" s="4"/>
      <c r="D175" s="4"/>
      <c r="E175" s="17"/>
      <c r="F175" s="16"/>
      <c r="G175" s="16"/>
      <c r="H175" s="4"/>
    </row>
    <row r="176" spans="1:8" hidden="1">
      <c r="A176" s="5"/>
      <c r="B176" s="4"/>
      <c r="C176" s="4"/>
      <c r="D176" s="4"/>
      <c r="E176" s="17"/>
      <c r="F176" s="16"/>
      <c r="G176" s="16"/>
      <c r="H176" s="4"/>
    </row>
    <row r="177" spans="1:8" hidden="1">
      <c r="A177" s="5"/>
      <c r="B177" s="4"/>
      <c r="C177" s="4"/>
      <c r="D177" s="4"/>
      <c r="E177" s="17"/>
      <c r="F177" s="16"/>
      <c r="G177" s="16"/>
      <c r="H177" s="4"/>
    </row>
    <row r="178" spans="1:8" hidden="1">
      <c r="A178" s="5"/>
      <c r="B178" s="4"/>
      <c r="C178" s="4"/>
      <c r="D178" s="4"/>
      <c r="E178" s="17"/>
      <c r="F178" s="16"/>
      <c r="G178" s="16"/>
      <c r="H178" s="4"/>
    </row>
    <row r="179" spans="1:8" hidden="1">
      <c r="A179" s="5"/>
      <c r="B179" s="4"/>
      <c r="C179" s="4"/>
      <c r="D179" s="4"/>
      <c r="E179" s="17"/>
      <c r="F179" s="16"/>
      <c r="G179" s="16"/>
      <c r="H179" s="4"/>
    </row>
    <row r="180" spans="1:8" hidden="1">
      <c r="A180" s="5"/>
      <c r="B180" s="4"/>
      <c r="C180" s="4"/>
      <c r="D180" s="4"/>
      <c r="E180" s="17"/>
      <c r="F180" s="16"/>
      <c r="G180" s="16"/>
      <c r="H180" s="4"/>
    </row>
    <row r="181" spans="1:8" hidden="1">
      <c r="A181" s="5"/>
      <c r="B181" s="4"/>
      <c r="C181" s="4"/>
      <c r="D181" s="4"/>
      <c r="E181" s="17"/>
      <c r="F181" s="16"/>
      <c r="G181" s="16"/>
      <c r="H181" s="4"/>
    </row>
    <row r="182" spans="1:8" hidden="1">
      <c r="A182" s="5"/>
      <c r="B182" s="4"/>
      <c r="C182" s="4"/>
      <c r="D182" s="4"/>
      <c r="E182" s="6"/>
      <c r="F182" s="7"/>
      <c r="G182" s="7"/>
      <c r="H182" s="4"/>
    </row>
    <row r="183" spans="1:8">
      <c r="A183" s="10"/>
      <c r="B183" s="11"/>
      <c r="C183" s="11" t="s">
        <v>8</v>
      </c>
      <c r="D183" s="11"/>
      <c r="E183" s="12"/>
      <c r="F183" s="13"/>
      <c r="G183" s="13">
        <f>SUM(G169:G182)</f>
        <v>19792.009999999998</v>
      </c>
      <c r="H183" s="13">
        <f>SUM(H169:H182)</f>
        <v>19792.011200000001</v>
      </c>
    </row>
    <row r="184" spans="1:8" hidden="1">
      <c r="A184" s="14"/>
      <c r="B184" s="15"/>
      <c r="C184" s="4"/>
      <c r="D184" s="4"/>
      <c r="E184" s="6"/>
      <c r="F184" s="7"/>
      <c r="G184" s="7"/>
      <c r="H184" s="15"/>
    </row>
    <row r="185" spans="1:8" hidden="1">
      <c r="A185" s="10"/>
      <c r="B185" s="11"/>
      <c r="C185" s="11" t="s">
        <v>8</v>
      </c>
      <c r="D185" s="11"/>
      <c r="E185" s="12"/>
      <c r="F185" s="13"/>
      <c r="G185" s="13">
        <f>SUM(G184)</f>
        <v>0</v>
      </c>
      <c r="H185" s="13">
        <f>SUM(H184)</f>
        <v>0</v>
      </c>
    </row>
    <row r="186" spans="1:8" hidden="1">
      <c r="A186" s="14"/>
      <c r="B186" s="15"/>
      <c r="C186" s="4"/>
      <c r="D186" s="4"/>
      <c r="E186" s="6"/>
      <c r="F186" s="7"/>
      <c r="G186" s="7"/>
      <c r="H186" s="15"/>
    </row>
    <row r="187" spans="1:8" hidden="1">
      <c r="A187" s="10"/>
      <c r="B187" s="11"/>
      <c r="C187" s="11" t="s">
        <v>8</v>
      </c>
      <c r="D187" s="11"/>
      <c r="E187" s="12"/>
      <c r="F187" s="13"/>
      <c r="G187" s="13">
        <f>SUM(G186)</f>
        <v>0</v>
      </c>
      <c r="H187" s="13">
        <f>SUM(H186)</f>
        <v>0</v>
      </c>
    </row>
    <row r="188" spans="1:8">
      <c r="A188" s="5">
        <v>11</v>
      </c>
      <c r="B188" s="109" t="s">
        <v>27</v>
      </c>
      <c r="C188" s="40" t="s">
        <v>171</v>
      </c>
      <c r="D188" s="30" t="s">
        <v>9</v>
      </c>
      <c r="E188" s="31">
        <v>390.70499999999998</v>
      </c>
      <c r="F188" s="110">
        <v>213.46</v>
      </c>
      <c r="G188" s="110">
        <v>83399.89</v>
      </c>
      <c r="H188" s="111">
        <f>E188*F188</f>
        <v>83399.889299999995</v>
      </c>
    </row>
    <row r="189" spans="1:8" hidden="1">
      <c r="A189" s="5"/>
      <c r="B189" s="4"/>
      <c r="C189" s="4"/>
      <c r="D189" s="4"/>
      <c r="E189" s="6"/>
      <c r="F189" s="7"/>
      <c r="G189" s="16"/>
      <c r="H189" s="4"/>
    </row>
    <row r="190" spans="1:8" hidden="1">
      <c r="A190" s="5"/>
      <c r="B190" s="4"/>
      <c r="C190" s="4"/>
      <c r="D190" s="4"/>
      <c r="E190" s="6"/>
      <c r="F190" s="7"/>
      <c r="G190" s="16"/>
      <c r="H190" s="4"/>
    </row>
    <row r="191" spans="1:8" hidden="1">
      <c r="A191" s="5"/>
      <c r="B191" s="4"/>
      <c r="C191" s="4"/>
      <c r="D191" s="4"/>
      <c r="E191" s="6"/>
      <c r="F191" s="7"/>
      <c r="G191" s="16"/>
      <c r="H191" s="4"/>
    </row>
    <row r="192" spans="1:8" hidden="1">
      <c r="A192" s="5"/>
      <c r="B192" s="4"/>
      <c r="C192" s="4"/>
      <c r="D192" s="4"/>
      <c r="E192" s="17"/>
      <c r="F192" s="16"/>
      <c r="G192" s="16"/>
      <c r="H192" s="4"/>
    </row>
    <row r="193" spans="1:9" hidden="1">
      <c r="A193" s="5"/>
      <c r="B193" s="4"/>
      <c r="C193" s="4"/>
      <c r="D193" s="4"/>
      <c r="E193" s="17"/>
      <c r="F193" s="16"/>
      <c r="G193" s="16"/>
      <c r="H193" s="4"/>
    </row>
    <row r="194" spans="1:9" hidden="1">
      <c r="A194" s="5"/>
      <c r="B194" s="4"/>
      <c r="C194" s="4"/>
      <c r="D194" s="4"/>
      <c r="E194" s="17"/>
      <c r="F194" s="16"/>
      <c r="G194" s="16"/>
      <c r="H194" s="4"/>
    </row>
    <row r="195" spans="1:9" hidden="1">
      <c r="A195" s="5"/>
      <c r="B195" s="4"/>
      <c r="C195" s="4"/>
      <c r="D195" s="4"/>
      <c r="E195" s="17"/>
      <c r="F195" s="16"/>
      <c r="G195" s="16"/>
      <c r="H195" s="4"/>
    </row>
    <row r="196" spans="1:9" hidden="1">
      <c r="A196" s="5"/>
      <c r="B196" s="4"/>
      <c r="C196" s="4"/>
      <c r="D196" s="4"/>
      <c r="E196" s="17"/>
      <c r="F196" s="16"/>
      <c r="G196" s="16"/>
      <c r="H196" s="4"/>
    </row>
    <row r="197" spans="1:9" hidden="1">
      <c r="A197" s="5"/>
      <c r="B197" s="4"/>
      <c r="C197" s="4"/>
      <c r="D197" s="4"/>
      <c r="E197" s="17"/>
      <c r="F197" s="16"/>
      <c r="G197" s="16"/>
      <c r="H197" s="4"/>
    </row>
    <row r="198" spans="1:9" hidden="1">
      <c r="A198" s="5"/>
      <c r="B198" s="4"/>
      <c r="C198" s="4"/>
      <c r="D198" s="4"/>
      <c r="E198" s="17"/>
      <c r="F198" s="16"/>
      <c r="G198" s="16"/>
      <c r="H198" s="4"/>
    </row>
    <row r="199" spans="1:9" hidden="1">
      <c r="A199" s="5"/>
      <c r="B199" s="4"/>
      <c r="C199" s="4"/>
      <c r="D199" s="4"/>
      <c r="E199" s="17"/>
      <c r="F199" s="16"/>
      <c r="G199" s="16"/>
      <c r="H199" s="4"/>
    </row>
    <row r="200" spans="1:9" hidden="1">
      <c r="A200" s="5"/>
      <c r="B200" s="4"/>
      <c r="C200" s="4"/>
      <c r="D200" s="4"/>
      <c r="E200" s="17"/>
      <c r="F200" s="16"/>
      <c r="G200" s="16"/>
      <c r="H200" s="4"/>
    </row>
    <row r="201" spans="1:9" hidden="1">
      <c r="A201" s="5"/>
      <c r="B201" s="4"/>
      <c r="C201" s="4"/>
      <c r="D201" s="4"/>
      <c r="E201" s="17"/>
      <c r="F201" s="16"/>
      <c r="G201" s="16"/>
      <c r="H201" s="4"/>
    </row>
    <row r="202" spans="1:9" hidden="1">
      <c r="A202" s="5"/>
      <c r="B202" s="4"/>
      <c r="C202" s="4"/>
      <c r="D202" s="4"/>
      <c r="E202" s="17"/>
      <c r="F202" s="16"/>
      <c r="G202" s="16"/>
      <c r="H202" s="4"/>
    </row>
    <row r="203" spans="1:9" hidden="1">
      <c r="A203" s="5"/>
      <c r="B203" s="4"/>
      <c r="C203" s="4"/>
      <c r="D203" s="4"/>
      <c r="E203" s="6"/>
      <c r="F203" s="7"/>
      <c r="G203" s="7"/>
      <c r="H203" s="4"/>
    </row>
    <row r="204" spans="1:9">
      <c r="A204" s="10"/>
      <c r="B204" s="11"/>
      <c r="C204" s="11" t="s">
        <v>8</v>
      </c>
      <c r="D204" s="11"/>
      <c r="E204" s="12"/>
      <c r="F204" s="13"/>
      <c r="G204" s="13">
        <f>SUM(G188:G203)</f>
        <v>83399.89</v>
      </c>
      <c r="H204" s="13">
        <f>SUM(H188:H203)</f>
        <v>83399.889299999995</v>
      </c>
    </row>
    <row r="205" spans="1:9">
      <c r="A205" s="14"/>
      <c r="B205" s="130" t="s">
        <v>42</v>
      </c>
      <c r="C205" s="40" t="s">
        <v>171</v>
      </c>
      <c r="D205" s="30" t="s">
        <v>9</v>
      </c>
      <c r="E205" s="31">
        <v>334.89</v>
      </c>
      <c r="F205" s="110">
        <v>213.46</v>
      </c>
      <c r="G205" s="110">
        <v>71485.62</v>
      </c>
      <c r="H205" s="111">
        <f>E205*F205</f>
        <v>71485.619399999996</v>
      </c>
    </row>
    <row r="206" spans="1:9">
      <c r="A206" s="14"/>
      <c r="B206" s="131"/>
      <c r="C206" s="4" t="s">
        <v>186</v>
      </c>
      <c r="D206" s="4" t="s">
        <v>7</v>
      </c>
      <c r="E206" s="6">
        <v>3</v>
      </c>
      <c r="F206" s="7">
        <v>2284.75</v>
      </c>
      <c r="G206" s="7">
        <v>6854.25</v>
      </c>
      <c r="H206" s="111">
        <f>E206*F206</f>
        <v>6854.25</v>
      </c>
    </row>
    <row r="207" spans="1:9">
      <c r="A207" s="14"/>
      <c r="B207" s="132"/>
      <c r="C207" s="4" t="s">
        <v>56</v>
      </c>
      <c r="D207" s="4" t="s">
        <v>7</v>
      </c>
      <c r="E207" s="6">
        <v>14</v>
      </c>
      <c r="F207" s="7">
        <v>201.57</v>
      </c>
      <c r="G207" s="7">
        <v>2821.98</v>
      </c>
      <c r="H207" s="111">
        <f>E207*F207</f>
        <v>2821.98</v>
      </c>
    </row>
    <row r="208" spans="1:9">
      <c r="A208" s="10"/>
      <c r="B208" s="11"/>
      <c r="C208" s="11" t="s">
        <v>8</v>
      </c>
      <c r="D208" s="11"/>
      <c r="E208" s="12"/>
      <c r="F208" s="13"/>
      <c r="G208" s="13">
        <f>SUM(G205:G207)</f>
        <v>81161.849999999991</v>
      </c>
      <c r="H208" s="13">
        <f>SUM(H205:H207)</f>
        <v>81161.849399999992</v>
      </c>
      <c r="I208" s="9"/>
    </row>
    <row r="209" spans="1:9">
      <c r="A209" s="114" t="s">
        <v>180</v>
      </c>
      <c r="B209" s="115"/>
      <c r="C209" s="20"/>
      <c r="D209" s="20"/>
      <c r="E209" s="22"/>
      <c r="F209" s="23"/>
      <c r="G209" s="23">
        <f>G208+G204+G187+G185+G183+G168+G165+G163+G146+G130+G117+G114+G94+G91+G89+G85+G68+G53+G51+G48+G34+G18+G15+G21+G138</f>
        <v>873070.45</v>
      </c>
      <c r="H209" s="23">
        <f>H208+H204+H187+H185+H183+H168+H165+H163+H146+H130+H117+H114+H94+H91+H89+H85+H68+H53+H51+H48+H34+H18+H15+H21+H138</f>
        <v>873070.44429999986</v>
      </c>
      <c r="I209" s="9"/>
    </row>
  </sheetData>
  <mergeCells count="14">
    <mergeCell ref="A1:H1"/>
    <mergeCell ref="A209:B209"/>
    <mergeCell ref="B3:B5"/>
    <mergeCell ref="B16:B17"/>
    <mergeCell ref="B19:B20"/>
    <mergeCell ref="B35:B40"/>
    <mergeCell ref="B49:B50"/>
    <mergeCell ref="B54:B59"/>
    <mergeCell ref="B86:B87"/>
    <mergeCell ref="B92:B93"/>
    <mergeCell ref="B115:B116"/>
    <mergeCell ref="B147:B148"/>
    <mergeCell ref="B166:B167"/>
    <mergeCell ref="B205:B207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Квітень 1010</vt:lpstr>
      <vt:lpstr>Травень 1010</vt:lpstr>
      <vt:lpstr>Червень 1010</vt:lpstr>
      <vt:lpstr>'Травень 1010'!Область_печати</vt:lpstr>
      <vt:lpstr>'Червень 1010'!Область_печати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2025-07-01T11:42:04Z</dcterms:modified>
</cp:coreProperties>
</file>