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Січень" sheetId="34" r:id="rId1"/>
    <sheet name="Лютий" sheetId="29" r:id="rId2"/>
    <sheet name="Березень" sheetId="39" r:id="rId3"/>
  </sheets>
  <definedNames>
    <definedName name="_xlnm.Print_Area" localSheetId="0">Січень!$A$1:$K$108</definedName>
  </definedNames>
  <calcPr calcId="124519"/>
</workbook>
</file>

<file path=xl/calcChain.xml><?xml version="1.0" encoding="utf-8"?>
<calcChain xmlns="http://schemas.openxmlformats.org/spreadsheetml/2006/main">
  <c r="G84" i="34"/>
  <c r="G14" i="39" l="1"/>
  <c r="G110"/>
  <c r="G98"/>
  <c r="G112" l="1"/>
  <c r="G113" s="1"/>
  <c r="G13" i="29" l="1"/>
  <c r="G15" l="1"/>
  <c r="G25" i="34"/>
  <c r="H16" i="29" l="1"/>
  <c r="G83" i="34"/>
  <c r="G4" i="29" l="1"/>
  <c r="G16" s="1"/>
</calcChain>
</file>

<file path=xl/sharedStrings.xml><?xml version="1.0" encoding="utf-8"?>
<sst xmlns="http://schemas.openxmlformats.org/spreadsheetml/2006/main" count="258" uniqueCount="127">
  <si>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</si>
  <si>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</si>
  <si>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</si>
  <si>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</si>
  <si>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</si>
  <si>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</si>
  <si>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</si>
  <si>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</si>
  <si>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</si>
  <si>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Вогнегасник</t>
  </si>
  <si>
    <t>фахівець ЦБВО Ольга Ряба</t>
  </si>
  <si>
    <t>Валик</t>
  </si>
  <si>
    <t>Стіл учнівський</t>
  </si>
  <si>
    <t>Благодійні внески за СІЧЕНЬ 2025  рік.</t>
  </si>
  <si>
    <t>фахівець ЦБ Ольга РЯБА</t>
  </si>
  <si>
    <t>Разом за січень по КЗПО:</t>
  </si>
  <si>
    <t>Генератор Forte FGD8000E 6kW дизельний</t>
  </si>
  <si>
    <t>Благодійні внески за ЛЮТИЙ 2025  рік.</t>
  </si>
  <si>
    <t>Вода питна бутильована 5л</t>
  </si>
  <si>
    <t>Разом за лютий 0611070</t>
  </si>
  <si>
    <t>КЗПО ЦДЮТ "Сонях" КМР</t>
  </si>
  <si>
    <t>КЗПО "СЮТ Саксаганського району" КМР</t>
  </si>
  <si>
    <t>КЗПО "ЦТКЕУМ "Мандрівник" КМР</t>
  </si>
  <si>
    <t>Прапор закладу</t>
  </si>
  <si>
    <t>Лавка для їдальні</t>
  </si>
  <si>
    <t>Шафа різна б/у</t>
  </si>
  <si>
    <t xml:space="preserve">Стілець учнівський </t>
  </si>
  <si>
    <t>Стійка металева</t>
  </si>
  <si>
    <t>Навісні інформаційні дошки</t>
  </si>
  <si>
    <t>Стенд демонстраційний</t>
  </si>
  <si>
    <t>Вентилятор</t>
  </si>
  <si>
    <t>Благодійні внески за Березень 2025  рік.</t>
  </si>
  <si>
    <t>Technic play boxes</t>
  </si>
  <si>
    <t>Багатофункціональний акумуляторний ліхтар Fenix CL28R</t>
  </si>
  <si>
    <t>Зарядна станція BLUETTI AC200PL</t>
  </si>
  <si>
    <t>Вивіска неон «Мультіфункціональний центр Спільно»</t>
  </si>
  <si>
    <t>Лайтбокс "Нумо"</t>
  </si>
  <si>
    <t>Лайтбокс "Цифровий освітній центр"</t>
  </si>
  <si>
    <t>Лайтбокс "Юнісеф для кожної дитини"</t>
  </si>
  <si>
    <t>Віндер Юнісеф</t>
  </si>
  <si>
    <t>Лайтбокс "Юнісеф Кривий Ріг"</t>
  </si>
  <si>
    <t>к-т</t>
  </si>
  <si>
    <t xml:space="preserve">Комплект світильників
</t>
  </si>
  <si>
    <t xml:space="preserve">Щитова
</t>
  </si>
  <si>
    <t>Обігрівач Gardyer</t>
  </si>
  <si>
    <t xml:space="preserve">Дизельна пушка Master з гофрою </t>
  </si>
  <si>
    <t>Генератор  бензиновий  COMPASS LT2000I</t>
  </si>
  <si>
    <t xml:space="preserve">Старлінк Starlink  Standard Kit </t>
  </si>
  <si>
    <t>Санітарний набір 1</t>
  </si>
  <si>
    <t>Санітарний набір 2</t>
  </si>
  <si>
    <t>Зарядна станція для мобільних телефонів/ інших пристроїв (подовжувач)</t>
  </si>
  <si>
    <t>Ресепшен</t>
  </si>
  <si>
    <t>Стіл обідній</t>
  </si>
  <si>
    <t>Стілець обідній</t>
  </si>
  <si>
    <t>Крісло  Арсі</t>
  </si>
  <si>
    <t>2  900</t>
  </si>
  <si>
    <t>Стіл дитячий</t>
  </si>
  <si>
    <t>Стілець дитячий</t>
  </si>
  <si>
    <t>Підставка для буклетів</t>
  </si>
  <si>
    <t>Диван (євророзкладачка)</t>
  </si>
  <si>
    <t>Комод пеленальний з матрацом</t>
  </si>
  <si>
    <t>Софа</t>
  </si>
  <si>
    <t>Конструктор великий</t>
  </si>
  <si>
    <t>Комплект стіл та стілець на 1 дитину (для SPILNO DLC)</t>
  </si>
  <si>
    <t>Крісло Udsbjerg</t>
  </si>
  <si>
    <t>Комлект Evo-kids (стіл+стілець)</t>
  </si>
  <si>
    <t>Лампа на штативі</t>
  </si>
  <si>
    <t xml:space="preserve">Телефон Iphone 8 </t>
  </si>
  <si>
    <t>Мікрофон Superlux</t>
  </si>
  <si>
    <t>DJ мікшер Numark</t>
  </si>
  <si>
    <t>Метроном Fzone</t>
  </si>
  <si>
    <t>Колонка Alesis</t>
  </si>
  <si>
    <t>Звукова карта Evo</t>
  </si>
  <si>
    <t>Міді-клавіатура Akai</t>
  </si>
  <si>
    <t>Пет палички</t>
  </si>
  <si>
    <t>Пет тренувальний Evan's</t>
  </si>
  <si>
    <t>Стійка для мікрофона з поп-фільтром</t>
  </si>
  <si>
    <t>Тримач для мікрофона</t>
  </si>
  <si>
    <t>Стіл для мультиплікації</t>
  </si>
  <si>
    <t>Штатив для лампи</t>
  </si>
  <si>
    <t>Штатив для телефона</t>
  </si>
  <si>
    <t>Штатив для фотоапарату Вепго Т 691 black</t>
  </si>
  <si>
    <t>Настінне стельове кріплення Jinbei JB-N3 для 3-x фонів</t>
  </si>
  <si>
    <t>Студійний фон Savage Widetone Storm Gray 2,18х11m</t>
  </si>
  <si>
    <t>Студійний фон Savage Widetone Storm Green 2,18x11m</t>
  </si>
  <si>
    <t>Студійний фон Savage Widetone Storm Deep Yellow  2,18x11m</t>
  </si>
  <si>
    <t>Набір студійного обладнання Godox MS300V-F</t>
  </si>
  <si>
    <t xml:space="preserve">Вішалка для одягу </t>
  </si>
  <si>
    <t xml:space="preserve">Полка настінна Сота </t>
  </si>
  <si>
    <t xml:space="preserve">Стелаж білий </t>
  </si>
  <si>
    <t>Стелаж чорний</t>
  </si>
  <si>
    <t>Стіл обідній AABENR</t>
  </si>
  <si>
    <t>Стілець</t>
  </si>
  <si>
    <t>Аерохокей та настільний теніс 2 в1</t>
  </si>
  <si>
    <t xml:space="preserve">Система охорони Аіах </t>
  </si>
  <si>
    <t xml:space="preserve">Стелаж для іграшок </t>
  </si>
  <si>
    <t xml:space="preserve">Чайник електричний </t>
  </si>
  <si>
    <t xml:space="preserve">Конструктор Знаток </t>
  </si>
  <si>
    <t xml:space="preserve">Диван-конструктор </t>
  </si>
  <si>
    <t xml:space="preserve">Вентилятор Wildwind </t>
  </si>
  <si>
    <t xml:space="preserve">Камера відеонагляду </t>
  </si>
  <si>
    <t xml:space="preserve">Комод </t>
  </si>
  <si>
    <t>Кулер</t>
  </si>
  <si>
    <t xml:space="preserve">Пилосос Karcher </t>
  </si>
  <si>
    <t xml:space="preserve">Подовжувач </t>
  </si>
  <si>
    <t xml:space="preserve">Полиця для взуття </t>
  </si>
  <si>
    <t xml:space="preserve">Стелаж  Horses 5 полок білий </t>
  </si>
  <si>
    <t xml:space="preserve">Телевізор LG 50UR78006LK </t>
  </si>
  <si>
    <t xml:space="preserve">Торшер </t>
  </si>
  <si>
    <t>Вазон пластиковий «Алеана Фьюжен»</t>
  </si>
  <si>
    <t xml:space="preserve">Дзеркало </t>
  </si>
  <si>
    <t>Інтерактивний сенсорний дисплей 65" Activ Panel LX</t>
  </si>
  <si>
    <t>Мобільний кондиціонер BERDSEN BD</t>
  </si>
  <si>
    <t>Вентилятор CLATRONIC VL 3603</t>
  </si>
  <si>
    <t xml:space="preserve">Подовжувач з 4 виходами та заземленням, 5м, SOKOL </t>
  </si>
  <si>
    <t>Конвектор обігрівач NOVEEN CH 5000</t>
  </si>
  <si>
    <t>Шпаклівка Кнауф Фініш 25 кг</t>
  </si>
  <si>
    <t>Грунтовка глибокопроникна</t>
  </si>
  <si>
    <t>Фарба латексна акрилова для стін та стель</t>
  </si>
  <si>
    <t>Емаль алкідна ПФ-266 червоно-коричнева, 2,8 кг</t>
  </si>
  <si>
    <t>Емаль алкідна ПФ-266 яскраво-зелена, 2,8 кг</t>
  </si>
  <si>
    <t>Запаска</t>
  </si>
  <si>
    <t>Шпатель</t>
  </si>
  <si>
    <t>Мокловиця</t>
  </si>
  <si>
    <t>Пензлик</t>
  </si>
  <si>
    <t>Ванночка для фарби</t>
  </si>
  <si>
    <t>фахівець ЦБУО Ольга Ряба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</si>
</sst>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" fontId="0" fillId="0" borderId="0" xfId="0" applyNumberFormat="1"/>
    <xf numFmtId="0" fontId="0" fillId="3" borderId="0" xfId="0" applyFill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3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/>
    <xf numFmtId="4" fontId="3" fillId="5" borderId="1" xfId="0" applyNumberFormat="1" applyFont="1" applyFill="1" applyBorder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/>
    <xf numFmtId="0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/>
    <xf numFmtId="0" fontId="4" fillId="0" borderId="7" xfId="0" applyFont="1" applyBorder="1" applyAlignment="1">
      <alignment horizontal="justify"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3" fillId="0" borderId="11" xfId="0" applyFont="1" applyBorder="1"/>
    <xf numFmtId="0" fontId="3" fillId="0" borderId="11" xfId="0" applyNumberFormat="1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3" fillId="0" borderId="7" xfId="0" applyFont="1" applyBorder="1"/>
    <xf numFmtId="0" fontId="3" fillId="0" borderId="7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 wrapText="1"/>
    </xf>
    <xf numFmtId="2" fontId="4" fillId="0" borderId="13" xfId="0" applyNumberFormat="1" applyFont="1" applyBorder="1" applyAlignment="1">
      <alignment horizontal="center" wrapText="1"/>
    </xf>
    <xf numFmtId="2" fontId="3" fillId="0" borderId="2" xfId="0" applyNumberFormat="1" applyFont="1" applyBorder="1"/>
    <xf numFmtId="0" fontId="4" fillId="0" borderId="14" xfId="0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4" fontId="3" fillId="0" borderId="2" xfId="0" applyNumberFormat="1" applyFont="1" applyBorder="1"/>
    <xf numFmtId="0" fontId="4" fillId="0" borderId="15" xfId="0" applyFont="1" applyBorder="1" applyAlignment="1">
      <alignment horizontal="center" wrapText="1"/>
    </xf>
    <xf numFmtId="4" fontId="3" fillId="0" borderId="16" xfId="0" applyNumberFormat="1" applyFont="1" applyBorder="1"/>
    <xf numFmtId="4" fontId="3" fillId="0" borderId="14" xfId="0" applyNumberFormat="1" applyFont="1" applyBorder="1"/>
    <xf numFmtId="2" fontId="4" fillId="0" borderId="7" xfId="0" applyNumberFormat="1" applyFont="1" applyBorder="1" applyAlignment="1">
      <alignment horizontal="center" wrapText="1"/>
    </xf>
    <xf numFmtId="2" fontId="3" fillId="0" borderId="7" xfId="0" applyNumberFormat="1" applyFont="1" applyBorder="1"/>
    <xf numFmtId="2" fontId="5" fillId="0" borderId="7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3" fontId="4" fillId="0" borderId="17" xfId="0" applyNumberFormat="1" applyFont="1" applyBorder="1" applyAlignment="1">
      <alignment horizontal="center" wrapText="1"/>
    </xf>
    <xf numFmtId="2" fontId="4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4" fontId="0" fillId="2" borderId="0" xfId="0" applyNumberFormat="1" applyFill="1"/>
    <xf numFmtId="0" fontId="3" fillId="3" borderId="2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123"/>
  <sheetViews>
    <sheetView view="pageBreakPreview" zoomScale="93" zoomScaleSheetLayoutView="93" workbookViewId="0">
      <selection activeCell="B26" sqref="B26"/>
    </sheetView>
  </sheetViews>
  <sheetFormatPr defaultRowHeight="15"/>
  <cols>
    <col min="1" max="1" width="3.85546875" style="22" customWidth="1"/>
    <col min="2" max="2" width="29.42578125" style="3" customWidth="1"/>
    <col min="3" max="3" width="32.140625" style="3" customWidth="1"/>
    <col min="4" max="4" width="10.7109375" style="3" customWidth="1"/>
    <col min="5" max="5" width="10.7109375" style="23" customWidth="1"/>
    <col min="6" max="6" width="14.7109375" style="9" customWidth="1"/>
    <col min="7" max="7" width="13.85546875" style="9" customWidth="1"/>
    <col min="8" max="8" width="20.7109375" style="3" customWidth="1"/>
    <col min="9" max="9" width="19.5703125" style="3" customWidth="1"/>
    <col min="10" max="16384" width="9.140625" style="3"/>
  </cols>
  <sheetData>
    <row r="1" spans="1:7" ht="18.75">
      <c r="A1" s="72" t="s">
        <v>13</v>
      </c>
      <c r="B1" s="72"/>
      <c r="C1" s="72"/>
      <c r="D1" s="72"/>
      <c r="E1" s="72"/>
      <c r="F1" s="72"/>
      <c r="G1" s="72"/>
    </row>
    <row r="2" spans="1:7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</row>
    <row r="3" spans="1:7" s="18" customFormat="1">
      <c r="A3" s="14"/>
      <c r="B3" s="85" t="s">
        <v>20</v>
      </c>
      <c r="C3" s="4" t="s">
        <v>9</v>
      </c>
      <c r="D3" s="4" t="s">
        <v>7</v>
      </c>
      <c r="E3" s="6">
        <v>1</v>
      </c>
      <c r="F3" s="7">
        <v>400</v>
      </c>
      <c r="G3" s="7">
        <v>400</v>
      </c>
    </row>
    <row r="4" spans="1:7" s="18" customFormat="1" ht="30">
      <c r="A4" s="14"/>
      <c r="B4" s="86"/>
      <c r="C4" s="8" t="s">
        <v>16</v>
      </c>
      <c r="D4" s="4" t="s">
        <v>7</v>
      </c>
      <c r="E4" s="6">
        <v>1</v>
      </c>
      <c r="F4" s="7">
        <v>58436.42</v>
      </c>
      <c r="G4" s="7">
        <v>58436.42</v>
      </c>
    </row>
    <row r="5" spans="1:7" s="18" customFormat="1" hidden="1">
      <c r="A5" s="14"/>
      <c r="B5" s="15"/>
      <c r="C5" s="15"/>
      <c r="D5" s="15"/>
      <c r="E5" s="17"/>
      <c r="F5" s="16"/>
      <c r="G5" s="16"/>
    </row>
    <row r="6" spans="1:7" s="18" customFormat="1" hidden="1">
      <c r="A6" s="14"/>
      <c r="B6" s="15"/>
      <c r="C6" s="15"/>
      <c r="D6" s="15"/>
      <c r="E6" s="17"/>
      <c r="F6" s="16"/>
      <c r="G6" s="16"/>
    </row>
    <row r="7" spans="1:7" s="18" customFormat="1" hidden="1">
      <c r="A7" s="14"/>
      <c r="B7" s="15"/>
      <c r="C7" s="15"/>
      <c r="D7" s="15"/>
      <c r="E7" s="17"/>
      <c r="F7" s="16"/>
      <c r="G7" s="16"/>
    </row>
    <row r="8" spans="1:7" s="18" customFormat="1" hidden="1">
      <c r="A8" s="14"/>
      <c r="B8" s="15"/>
      <c r="C8" s="15"/>
      <c r="D8" s="15"/>
      <c r="E8" s="17"/>
      <c r="F8" s="16"/>
      <c r="G8" s="16"/>
    </row>
    <row r="9" spans="1:7" s="18" customFormat="1" hidden="1">
      <c r="A9" s="14"/>
      <c r="B9" s="15"/>
      <c r="C9" s="15"/>
      <c r="D9" s="15"/>
      <c r="E9" s="17"/>
      <c r="F9" s="16"/>
      <c r="G9" s="16"/>
    </row>
    <row r="10" spans="1:7" s="18" customFormat="1" hidden="1">
      <c r="A10" s="14"/>
      <c r="B10" s="15"/>
      <c r="C10" s="15"/>
      <c r="D10" s="15"/>
      <c r="E10" s="17"/>
      <c r="F10" s="16"/>
      <c r="G10" s="16"/>
    </row>
    <row r="11" spans="1:7" s="18" customFormat="1" hidden="1">
      <c r="A11" s="14"/>
      <c r="B11" s="15"/>
      <c r="C11" s="15"/>
      <c r="D11" s="15"/>
      <c r="E11" s="17"/>
      <c r="F11" s="16"/>
      <c r="G11" s="16"/>
    </row>
    <row r="12" spans="1:7" s="18" customFormat="1" hidden="1">
      <c r="A12" s="14"/>
      <c r="B12" s="15"/>
      <c r="C12" s="15"/>
      <c r="D12" s="15"/>
      <c r="E12" s="17"/>
      <c r="F12" s="16"/>
      <c r="G12" s="16"/>
    </row>
    <row r="13" spans="1:7" s="18" customFormat="1" hidden="1">
      <c r="A13" s="14"/>
      <c r="B13" s="15"/>
      <c r="C13" s="15"/>
      <c r="D13" s="15"/>
      <c r="E13" s="17"/>
      <c r="F13" s="16"/>
      <c r="G13" s="16"/>
    </row>
    <row r="14" spans="1:7" s="18" customFormat="1" hidden="1">
      <c r="A14" s="14"/>
      <c r="B14" s="15"/>
      <c r="C14" s="15"/>
      <c r="D14" s="15"/>
      <c r="E14" s="17"/>
      <c r="F14" s="16"/>
      <c r="G14" s="16"/>
    </row>
    <row r="15" spans="1:7" s="18" customFormat="1" hidden="1">
      <c r="A15" s="14"/>
      <c r="B15" s="15"/>
      <c r="C15" s="15"/>
      <c r="D15" s="15"/>
      <c r="E15" s="17"/>
      <c r="F15" s="16"/>
      <c r="G15" s="16"/>
    </row>
    <row r="16" spans="1:7" s="18" customFormat="1" hidden="1">
      <c r="A16" s="14"/>
      <c r="B16" s="15"/>
      <c r="C16" s="15"/>
      <c r="D16" s="15"/>
      <c r="E16" s="17"/>
      <c r="F16" s="16"/>
      <c r="G16" s="16"/>
    </row>
    <row r="17" spans="1:7" s="18" customFormat="1" hidden="1">
      <c r="A17" s="14"/>
      <c r="B17" s="15"/>
      <c r="C17" s="15"/>
      <c r="D17" s="15"/>
      <c r="E17" s="17"/>
      <c r="F17" s="16"/>
      <c r="G17" s="16"/>
    </row>
    <row r="18" spans="1:7" s="18" customFormat="1" hidden="1">
      <c r="A18" s="14"/>
      <c r="B18" s="15"/>
      <c r="C18" s="15"/>
      <c r="D18" s="15"/>
      <c r="E18" s="17"/>
      <c r="F18" s="16"/>
      <c r="G18" s="16"/>
    </row>
    <row r="19" spans="1:7" s="18" customFormat="1" hidden="1">
      <c r="A19" s="14"/>
      <c r="B19" s="15"/>
      <c r="C19" s="15"/>
      <c r="D19" s="15"/>
      <c r="E19" s="17"/>
      <c r="F19" s="16"/>
      <c r="G19" s="16"/>
    </row>
    <row r="20" spans="1:7" s="18" customFormat="1" hidden="1">
      <c r="A20" s="14"/>
      <c r="B20" s="15"/>
      <c r="C20" s="15"/>
      <c r="D20" s="15"/>
      <c r="E20" s="17"/>
      <c r="F20" s="16"/>
      <c r="G20" s="16"/>
    </row>
    <row r="21" spans="1:7" s="18" customFormat="1" hidden="1">
      <c r="A21" s="14"/>
      <c r="B21" s="15"/>
      <c r="C21" s="15"/>
      <c r="D21" s="15"/>
      <c r="E21" s="17"/>
      <c r="F21" s="16"/>
      <c r="G21" s="16"/>
    </row>
    <row r="22" spans="1:7" s="18" customFormat="1" hidden="1">
      <c r="A22" s="14"/>
      <c r="B22" s="15"/>
      <c r="C22" s="15"/>
      <c r="D22" s="15"/>
      <c r="E22" s="17"/>
      <c r="F22" s="16"/>
      <c r="G22" s="16"/>
    </row>
    <row r="23" spans="1:7" s="18" customFormat="1" hidden="1">
      <c r="A23" s="14"/>
      <c r="B23" s="15"/>
      <c r="C23" s="15"/>
      <c r="D23" s="15"/>
      <c r="E23" s="17"/>
      <c r="F23" s="16"/>
      <c r="G23" s="16"/>
    </row>
    <row r="24" spans="1:7" hidden="1">
      <c r="A24" s="14"/>
      <c r="B24" s="15"/>
      <c r="C24" s="4"/>
      <c r="D24" s="15"/>
      <c r="E24" s="6"/>
      <c r="F24" s="7"/>
      <c r="G24" s="7"/>
    </row>
    <row r="25" spans="1:7">
      <c r="A25" s="10"/>
      <c r="B25" s="11"/>
      <c r="C25" s="11" t="s">
        <v>8</v>
      </c>
      <c r="D25" s="11"/>
      <c r="E25" s="12"/>
      <c r="F25" s="13"/>
      <c r="G25" s="13">
        <f>SUM(G3:G4)</f>
        <v>58836.42</v>
      </c>
    </row>
    <row r="26" spans="1:7" s="18" customFormat="1" ht="30">
      <c r="A26" s="14"/>
      <c r="B26" s="25" t="s">
        <v>21</v>
      </c>
      <c r="C26" s="4" t="s">
        <v>9</v>
      </c>
      <c r="D26" s="4" t="s">
        <v>7</v>
      </c>
      <c r="E26" s="6">
        <v>1</v>
      </c>
      <c r="F26" s="7">
        <v>400</v>
      </c>
      <c r="G26" s="7">
        <v>400</v>
      </c>
    </row>
    <row r="27" spans="1:7" hidden="1">
      <c r="A27" s="5"/>
      <c r="B27" s="4"/>
      <c r="C27" s="4"/>
      <c r="D27" s="4"/>
      <c r="E27" s="6"/>
      <c r="F27" s="7"/>
      <c r="G27" s="7"/>
    </row>
    <row r="28" spans="1:7" hidden="1">
      <c r="A28" s="5"/>
      <c r="B28" s="4"/>
      <c r="C28" s="4"/>
      <c r="D28" s="4"/>
      <c r="E28" s="6"/>
      <c r="F28" s="7"/>
      <c r="G28" s="7"/>
    </row>
    <row r="29" spans="1:7" hidden="1">
      <c r="A29" s="5"/>
      <c r="B29" s="4"/>
      <c r="C29" s="4"/>
      <c r="D29" s="4"/>
      <c r="E29" s="6"/>
      <c r="F29" s="7"/>
      <c r="G29" s="7"/>
    </row>
    <row r="30" spans="1:7" hidden="1">
      <c r="A30" s="5"/>
      <c r="B30" s="4"/>
      <c r="C30" s="4"/>
      <c r="D30" s="4"/>
      <c r="E30" s="6"/>
      <c r="F30" s="7"/>
      <c r="G30" s="7"/>
    </row>
    <row r="31" spans="1:7" hidden="1">
      <c r="A31" s="5"/>
      <c r="B31" s="4"/>
      <c r="C31" s="4"/>
      <c r="D31" s="4"/>
      <c r="E31" s="6"/>
      <c r="F31" s="7"/>
      <c r="G31" s="7"/>
    </row>
    <row r="32" spans="1:7" hidden="1">
      <c r="A32" s="5"/>
      <c r="B32" s="4"/>
      <c r="C32" s="4"/>
      <c r="D32" s="4"/>
      <c r="E32" s="6"/>
      <c r="F32" s="7"/>
      <c r="G32" s="7"/>
    </row>
    <row r="33" spans="1:7" hidden="1">
      <c r="A33" s="5"/>
      <c r="B33" s="4"/>
      <c r="C33" s="4"/>
      <c r="D33" s="4"/>
      <c r="E33" s="6"/>
      <c r="F33" s="7"/>
      <c r="G33" s="7"/>
    </row>
    <row r="34" spans="1:7" hidden="1">
      <c r="A34" s="5"/>
      <c r="B34" s="4"/>
      <c r="C34" s="4"/>
      <c r="D34" s="4"/>
      <c r="E34" s="6"/>
      <c r="F34" s="7"/>
      <c r="G34" s="7"/>
    </row>
    <row r="35" spans="1:7" hidden="1">
      <c r="A35" s="5"/>
      <c r="B35" s="4"/>
      <c r="C35" s="4"/>
      <c r="D35" s="4"/>
      <c r="E35" s="6"/>
      <c r="F35" s="7"/>
      <c r="G35" s="7"/>
    </row>
    <row r="36" spans="1:7" hidden="1">
      <c r="A36" s="5"/>
      <c r="B36" s="4"/>
      <c r="C36" s="4"/>
      <c r="D36" s="4"/>
      <c r="E36" s="6"/>
      <c r="F36" s="7"/>
      <c r="G36" s="7"/>
    </row>
    <row r="37" spans="1:7" hidden="1">
      <c r="A37" s="5"/>
      <c r="B37" s="4"/>
      <c r="C37" s="4"/>
      <c r="D37" s="4"/>
      <c r="E37" s="6"/>
      <c r="F37" s="7"/>
      <c r="G37" s="7"/>
    </row>
    <row r="38" spans="1:7" hidden="1">
      <c r="A38" s="5"/>
      <c r="B38" s="4"/>
      <c r="C38" s="4"/>
      <c r="D38" s="4"/>
      <c r="E38" s="6"/>
      <c r="F38" s="7"/>
      <c r="G38" s="7"/>
    </row>
    <row r="39" spans="1:7" hidden="1">
      <c r="A39" s="5"/>
      <c r="B39" s="4"/>
      <c r="C39" s="4"/>
      <c r="D39" s="4"/>
      <c r="E39" s="6"/>
      <c r="F39" s="7"/>
      <c r="G39" s="7"/>
    </row>
    <row r="40" spans="1:7" hidden="1">
      <c r="A40" s="5"/>
      <c r="B40" s="4"/>
      <c r="C40" s="4"/>
      <c r="D40" s="4"/>
      <c r="E40" s="6"/>
      <c r="F40" s="7"/>
      <c r="G40" s="7"/>
    </row>
    <row r="41" spans="1:7" hidden="1">
      <c r="A41" s="5"/>
      <c r="B41" s="4"/>
      <c r="C41" s="4"/>
      <c r="D41" s="4"/>
      <c r="E41" s="6"/>
      <c r="F41" s="7"/>
      <c r="G41" s="7"/>
    </row>
    <row r="42" spans="1:7" hidden="1">
      <c r="A42" s="5"/>
      <c r="B42" s="4"/>
      <c r="C42" s="4"/>
      <c r="D42" s="4"/>
      <c r="E42" s="6"/>
      <c r="F42" s="7"/>
      <c r="G42" s="7"/>
    </row>
    <row r="43" spans="1:7" hidden="1">
      <c r="A43" s="5"/>
      <c r="B43" s="4"/>
      <c r="C43" s="4"/>
      <c r="D43" s="4"/>
      <c r="E43" s="6"/>
      <c r="F43" s="7"/>
      <c r="G43" s="7"/>
    </row>
    <row r="44" spans="1:7" hidden="1">
      <c r="A44" s="5"/>
      <c r="B44" s="4"/>
      <c r="C44" s="4"/>
      <c r="D44" s="4"/>
      <c r="E44" s="6"/>
      <c r="F44" s="7"/>
      <c r="G44" s="7"/>
    </row>
    <row r="45" spans="1:7" hidden="1">
      <c r="A45" s="5"/>
      <c r="B45" s="4"/>
      <c r="C45" s="4"/>
      <c r="D45" s="4"/>
      <c r="E45" s="6"/>
      <c r="F45" s="7"/>
      <c r="G45" s="7"/>
    </row>
    <row r="46" spans="1:7" hidden="1">
      <c r="A46" s="5"/>
      <c r="B46" s="4"/>
      <c r="C46" s="4"/>
      <c r="D46" s="4"/>
      <c r="E46" s="6"/>
      <c r="F46" s="7"/>
      <c r="G46" s="7"/>
    </row>
    <row r="47" spans="1:7" hidden="1">
      <c r="A47" s="5"/>
      <c r="B47" s="4"/>
      <c r="C47" s="4"/>
      <c r="D47" s="4"/>
      <c r="E47" s="6"/>
      <c r="F47" s="7"/>
      <c r="G47" s="7"/>
    </row>
    <row r="48" spans="1:7" hidden="1">
      <c r="A48" s="5"/>
      <c r="B48" s="4"/>
      <c r="C48" s="4"/>
      <c r="D48" s="4"/>
      <c r="E48" s="6"/>
      <c r="F48" s="7"/>
      <c r="G48" s="7"/>
    </row>
    <row r="49" spans="1:7" hidden="1">
      <c r="A49" s="5"/>
      <c r="B49" s="4"/>
      <c r="C49" s="4"/>
      <c r="D49" s="4"/>
      <c r="E49" s="6"/>
      <c r="F49" s="7"/>
      <c r="G49" s="7"/>
    </row>
    <row r="50" spans="1:7" hidden="1">
      <c r="A50" s="5"/>
      <c r="B50" s="4"/>
      <c r="C50" s="4"/>
      <c r="D50" s="4"/>
      <c r="E50" s="6"/>
      <c r="F50" s="7"/>
      <c r="G50" s="7"/>
    </row>
    <row r="51" spans="1:7" hidden="1">
      <c r="A51" s="5"/>
      <c r="B51" s="4"/>
      <c r="C51" s="4"/>
      <c r="D51" s="4"/>
      <c r="E51" s="6"/>
      <c r="F51" s="7"/>
      <c r="G51" s="7"/>
    </row>
    <row r="52" spans="1:7" hidden="1">
      <c r="A52" s="5"/>
      <c r="B52" s="4"/>
      <c r="C52" s="4"/>
      <c r="D52" s="4"/>
      <c r="E52" s="6"/>
      <c r="F52" s="7"/>
      <c r="G52" s="7"/>
    </row>
    <row r="53" spans="1:7" hidden="1">
      <c r="A53" s="5"/>
      <c r="B53" s="4"/>
      <c r="C53" s="4"/>
      <c r="D53" s="4"/>
      <c r="E53" s="6"/>
      <c r="F53" s="7"/>
      <c r="G53" s="7"/>
    </row>
    <row r="54" spans="1:7" hidden="1">
      <c r="A54" s="5"/>
      <c r="B54" s="4"/>
      <c r="C54" s="4"/>
      <c r="D54" s="4"/>
      <c r="E54" s="6"/>
      <c r="F54" s="7"/>
      <c r="G54" s="7"/>
    </row>
    <row r="55" spans="1:7" hidden="1">
      <c r="A55" s="5"/>
      <c r="B55" s="4"/>
      <c r="C55" s="4"/>
      <c r="D55" s="4"/>
      <c r="E55" s="6"/>
      <c r="F55" s="7"/>
      <c r="G55" s="7"/>
    </row>
    <row r="56" spans="1:7" hidden="1">
      <c r="A56" s="5"/>
      <c r="B56" s="4"/>
      <c r="C56" s="4"/>
      <c r="D56" s="4"/>
      <c r="E56" s="6"/>
      <c r="F56" s="7"/>
      <c r="G56" s="7"/>
    </row>
    <row r="57" spans="1:7" hidden="1">
      <c r="A57" s="5"/>
      <c r="B57" s="4"/>
      <c r="C57" s="4"/>
      <c r="D57" s="4"/>
      <c r="E57" s="6"/>
      <c r="F57" s="7"/>
      <c r="G57" s="7"/>
    </row>
    <row r="58" spans="1:7" hidden="1">
      <c r="A58" s="5"/>
      <c r="B58" s="4"/>
      <c r="C58" s="4"/>
      <c r="D58" s="4"/>
      <c r="E58" s="6"/>
      <c r="F58" s="7"/>
      <c r="G58" s="7"/>
    </row>
    <row r="59" spans="1:7" hidden="1">
      <c r="A59" s="5"/>
      <c r="B59" s="4"/>
      <c r="C59" s="4"/>
      <c r="D59" s="4"/>
      <c r="E59" s="6"/>
      <c r="F59" s="7"/>
      <c r="G59" s="7"/>
    </row>
    <row r="60" spans="1:7" hidden="1">
      <c r="A60" s="5"/>
      <c r="B60" s="4"/>
      <c r="C60" s="4"/>
      <c r="D60" s="4"/>
      <c r="E60" s="6"/>
      <c r="F60" s="7"/>
      <c r="G60" s="7"/>
    </row>
    <row r="61" spans="1:7" hidden="1">
      <c r="A61" s="5"/>
      <c r="B61" s="4"/>
      <c r="C61" s="4"/>
      <c r="D61" s="4"/>
      <c r="E61" s="6"/>
      <c r="F61" s="7"/>
      <c r="G61" s="7"/>
    </row>
    <row r="62" spans="1:7" hidden="1">
      <c r="A62" s="5"/>
      <c r="B62" s="4"/>
      <c r="C62" s="4"/>
      <c r="D62" s="4"/>
      <c r="E62" s="6"/>
      <c r="F62" s="7"/>
      <c r="G62" s="7"/>
    </row>
    <row r="63" spans="1:7" hidden="1">
      <c r="A63" s="5"/>
      <c r="B63" s="4"/>
      <c r="C63" s="4"/>
      <c r="D63" s="4"/>
      <c r="E63" s="6"/>
      <c r="F63" s="7"/>
      <c r="G63" s="7"/>
    </row>
    <row r="64" spans="1:7" hidden="1">
      <c r="A64" s="5"/>
      <c r="B64" s="4"/>
      <c r="C64" s="4"/>
      <c r="D64" s="4"/>
      <c r="E64" s="6"/>
      <c r="F64" s="7"/>
      <c r="G64" s="7"/>
    </row>
    <row r="65" spans="1:7" hidden="1">
      <c r="A65" s="5"/>
      <c r="B65" s="4"/>
      <c r="C65" s="4"/>
      <c r="D65" s="4"/>
      <c r="E65" s="6"/>
      <c r="F65" s="7"/>
      <c r="G65" s="7"/>
    </row>
    <row r="66" spans="1:7" hidden="1">
      <c r="A66" s="5"/>
      <c r="B66" s="4"/>
      <c r="C66" s="4"/>
      <c r="D66" s="4"/>
      <c r="E66" s="6"/>
      <c r="F66" s="7"/>
      <c r="G66" s="7"/>
    </row>
    <row r="67" spans="1:7" hidden="1">
      <c r="A67" s="5"/>
      <c r="B67" s="4"/>
      <c r="C67" s="4"/>
      <c r="D67" s="4"/>
      <c r="E67" s="6"/>
      <c r="F67" s="7"/>
      <c r="G67" s="7"/>
    </row>
    <row r="68" spans="1:7" hidden="1">
      <c r="A68" s="5"/>
      <c r="B68" s="4"/>
      <c r="C68" s="4"/>
      <c r="D68" s="4"/>
      <c r="E68" s="6"/>
      <c r="F68" s="7"/>
      <c r="G68" s="7"/>
    </row>
    <row r="69" spans="1:7" hidden="1">
      <c r="A69" s="5"/>
      <c r="B69" s="4"/>
      <c r="C69" s="4"/>
      <c r="D69" s="4"/>
      <c r="E69" s="6"/>
      <c r="F69" s="7"/>
      <c r="G69" s="7"/>
    </row>
    <row r="70" spans="1:7" hidden="1">
      <c r="A70" s="5"/>
      <c r="B70" s="4"/>
      <c r="C70" s="4"/>
      <c r="D70" s="4"/>
      <c r="E70" s="6"/>
      <c r="F70" s="7"/>
      <c r="G70" s="7"/>
    </row>
    <row r="71" spans="1:7" hidden="1">
      <c r="A71" s="5"/>
      <c r="B71" s="4"/>
      <c r="C71" s="4"/>
      <c r="D71" s="4"/>
      <c r="E71" s="6"/>
      <c r="F71" s="7"/>
      <c r="G71" s="7"/>
    </row>
    <row r="72" spans="1:7" hidden="1">
      <c r="A72" s="5"/>
      <c r="B72" s="4"/>
      <c r="C72" s="4"/>
      <c r="D72" s="4"/>
      <c r="E72" s="6"/>
      <c r="F72" s="7"/>
      <c r="G72" s="7"/>
    </row>
    <row r="73" spans="1:7" hidden="1">
      <c r="A73" s="5"/>
      <c r="B73" s="4"/>
      <c r="C73" s="4"/>
      <c r="D73" s="4"/>
      <c r="E73" s="6"/>
      <c r="F73" s="7"/>
      <c r="G73" s="7"/>
    </row>
    <row r="74" spans="1:7" hidden="1">
      <c r="A74" s="5"/>
      <c r="B74" s="4"/>
      <c r="C74" s="4"/>
      <c r="D74" s="4"/>
      <c r="E74" s="6"/>
      <c r="F74" s="7"/>
      <c r="G74" s="7"/>
    </row>
    <row r="75" spans="1:7" hidden="1">
      <c r="A75" s="5"/>
      <c r="B75" s="4"/>
      <c r="C75" s="4"/>
      <c r="D75" s="4"/>
      <c r="E75" s="6"/>
      <c r="F75" s="7"/>
      <c r="G75" s="7"/>
    </row>
    <row r="76" spans="1:7" hidden="1">
      <c r="A76" s="5"/>
      <c r="B76" s="4"/>
      <c r="C76" s="4"/>
      <c r="D76" s="4"/>
      <c r="E76" s="6"/>
      <c r="F76" s="7"/>
      <c r="G76" s="7"/>
    </row>
    <row r="77" spans="1:7" hidden="1">
      <c r="A77" s="5"/>
      <c r="B77" s="4"/>
      <c r="C77" s="4"/>
      <c r="D77" s="4"/>
      <c r="E77" s="6"/>
      <c r="F77" s="7"/>
      <c r="G77" s="7"/>
    </row>
    <row r="78" spans="1:7" hidden="1">
      <c r="A78" s="5"/>
      <c r="B78" s="4"/>
      <c r="C78" s="4"/>
      <c r="D78" s="4"/>
      <c r="E78" s="6"/>
      <c r="F78" s="7"/>
      <c r="G78" s="7"/>
    </row>
    <row r="79" spans="1:7" hidden="1">
      <c r="A79" s="5"/>
      <c r="B79" s="4"/>
      <c r="C79" s="4"/>
      <c r="D79" s="4"/>
      <c r="E79" s="6"/>
      <c r="F79" s="7"/>
      <c r="G79" s="7"/>
    </row>
    <row r="80" spans="1:7" hidden="1">
      <c r="A80" s="5"/>
      <c r="B80" s="4"/>
      <c r="C80" s="4"/>
      <c r="D80" s="4"/>
      <c r="E80" s="6"/>
      <c r="F80" s="7"/>
      <c r="G80" s="7"/>
    </row>
    <row r="81" spans="1:8" hidden="1">
      <c r="A81" s="5"/>
      <c r="B81" s="4"/>
      <c r="C81" s="4"/>
      <c r="D81" s="4"/>
      <c r="E81" s="6"/>
      <c r="F81" s="7"/>
      <c r="G81" s="7"/>
    </row>
    <row r="82" spans="1:8" hidden="1">
      <c r="A82" s="5"/>
      <c r="B82" s="4"/>
      <c r="C82" s="4"/>
      <c r="D82" s="4"/>
      <c r="E82" s="6"/>
      <c r="F82" s="7"/>
      <c r="G82" s="7"/>
    </row>
    <row r="83" spans="1:8">
      <c r="A83" s="10"/>
      <c r="B83" s="11"/>
      <c r="C83" s="11" t="s">
        <v>8</v>
      </c>
      <c r="D83" s="11"/>
      <c r="E83" s="12"/>
      <c r="F83" s="13"/>
      <c r="G83" s="13">
        <f>SUM(G26:G82)</f>
        <v>400</v>
      </c>
    </row>
    <row r="84" spans="1:8">
      <c r="A84" s="73" t="s">
        <v>15</v>
      </c>
      <c r="B84" s="74"/>
      <c r="C84" s="19"/>
      <c r="D84" s="19"/>
      <c r="E84" s="20"/>
      <c r="F84" s="21"/>
      <c r="G84" s="21">
        <f>G83+G25</f>
        <v>59236.42</v>
      </c>
      <c r="H84" s="9"/>
    </row>
    <row r="85" spans="1:8" hidden="1">
      <c r="A85" s="14"/>
      <c r="B85" s="15"/>
      <c r="C85" s="4"/>
      <c r="D85" s="4"/>
      <c r="E85" s="6"/>
      <c r="F85" s="16"/>
      <c r="G85" s="16"/>
    </row>
    <row r="86" spans="1:8" hidden="1">
      <c r="A86" s="14"/>
      <c r="B86" s="15"/>
      <c r="C86" s="4"/>
      <c r="D86" s="4"/>
      <c r="E86" s="6"/>
      <c r="F86" s="16"/>
      <c r="G86" s="16"/>
    </row>
    <row r="87" spans="1:8" hidden="1">
      <c r="A87" s="14"/>
      <c r="B87" s="15"/>
      <c r="C87" s="4"/>
      <c r="D87" s="4"/>
      <c r="E87" s="6"/>
      <c r="F87" s="16"/>
      <c r="G87" s="16"/>
    </row>
    <row r="88" spans="1:8" hidden="1">
      <c r="A88" s="14"/>
      <c r="B88" s="15"/>
      <c r="C88" s="4"/>
      <c r="D88" s="4"/>
      <c r="E88" s="6"/>
      <c r="F88" s="16"/>
      <c r="G88" s="16"/>
    </row>
    <row r="89" spans="1:8" hidden="1">
      <c r="A89" s="14"/>
      <c r="B89" s="15"/>
      <c r="C89" s="4"/>
      <c r="D89" s="4"/>
      <c r="E89" s="6"/>
      <c r="F89" s="16"/>
      <c r="G89" s="16"/>
    </row>
    <row r="90" spans="1:8" hidden="1">
      <c r="A90" s="14"/>
      <c r="B90" s="15"/>
      <c r="C90" s="4"/>
      <c r="D90" s="4"/>
      <c r="E90" s="6"/>
      <c r="F90" s="16"/>
      <c r="G90" s="16"/>
    </row>
    <row r="91" spans="1:8" hidden="1">
      <c r="A91" s="14"/>
      <c r="B91" s="15"/>
      <c r="C91" s="4"/>
      <c r="D91" s="4"/>
      <c r="E91" s="6"/>
      <c r="F91" s="16"/>
      <c r="G91" s="16"/>
    </row>
    <row r="92" spans="1:8" hidden="1">
      <c r="A92" s="14"/>
      <c r="B92" s="15"/>
      <c r="C92" s="4"/>
      <c r="D92" s="4"/>
      <c r="E92" s="6"/>
      <c r="F92" s="16"/>
      <c r="G92" s="16"/>
    </row>
    <row r="93" spans="1:8" hidden="1">
      <c r="A93" s="14"/>
      <c r="B93" s="15"/>
      <c r="C93" s="4"/>
      <c r="D93" s="4"/>
      <c r="E93" s="6"/>
      <c r="F93" s="16"/>
      <c r="G93" s="16"/>
    </row>
    <row r="94" spans="1:8" hidden="1">
      <c r="A94" s="14"/>
      <c r="B94" s="15"/>
      <c r="C94" s="4"/>
      <c r="D94" s="4"/>
      <c r="E94" s="6"/>
      <c r="F94" s="16"/>
      <c r="G94" s="16"/>
    </row>
    <row r="95" spans="1:8" hidden="1">
      <c r="A95" s="14"/>
      <c r="B95" s="15"/>
      <c r="C95" s="4"/>
      <c r="D95" s="4"/>
      <c r="E95" s="6"/>
      <c r="F95" s="16"/>
      <c r="G95" s="16"/>
    </row>
    <row r="96" spans="1:8" hidden="1">
      <c r="A96" s="14"/>
      <c r="B96" s="15"/>
      <c r="C96" s="4"/>
      <c r="D96" s="4"/>
      <c r="E96" s="6"/>
      <c r="F96" s="16"/>
      <c r="G96" s="16"/>
    </row>
    <row r="97" spans="1:7" hidden="1">
      <c r="A97" s="14"/>
      <c r="B97" s="15"/>
      <c r="C97" s="4"/>
      <c r="D97" s="4"/>
      <c r="E97" s="6"/>
      <c r="F97" s="16"/>
      <c r="G97" s="16"/>
    </row>
    <row r="98" spans="1:7" hidden="1">
      <c r="A98" s="14"/>
      <c r="B98" s="15"/>
      <c r="C98" s="4"/>
      <c r="D98" s="4"/>
      <c r="E98" s="6"/>
      <c r="F98" s="16"/>
      <c r="G98" s="16"/>
    </row>
    <row r="99" spans="1:7" hidden="1">
      <c r="A99" s="14"/>
      <c r="B99" s="15"/>
      <c r="C99" s="4"/>
      <c r="D99" s="4"/>
      <c r="E99" s="6"/>
      <c r="F99" s="16"/>
      <c r="G99" s="16"/>
    </row>
    <row r="100" spans="1:7" hidden="1">
      <c r="A100" s="14"/>
      <c r="B100" s="15"/>
      <c r="C100" s="4"/>
      <c r="D100" s="4"/>
      <c r="E100" s="6"/>
      <c r="F100" s="16"/>
      <c r="G100" s="16"/>
    </row>
    <row r="101" spans="1:7" hidden="1">
      <c r="A101" s="14"/>
      <c r="B101" s="15"/>
      <c r="C101" s="4"/>
      <c r="D101" s="4"/>
      <c r="E101" s="6"/>
      <c r="F101" s="16"/>
      <c r="G101" s="16"/>
    </row>
    <row r="102" spans="1:7" hidden="1">
      <c r="A102" s="14"/>
      <c r="B102" s="15"/>
      <c r="C102" s="4"/>
      <c r="D102" s="4"/>
      <c r="E102" s="6"/>
      <c r="F102" s="16"/>
      <c r="G102" s="16"/>
    </row>
    <row r="103" spans="1:7" hidden="1">
      <c r="A103" s="14"/>
      <c r="B103" s="15"/>
      <c r="C103" s="4"/>
      <c r="D103" s="4"/>
      <c r="E103" s="6"/>
      <c r="F103" s="16"/>
      <c r="G103" s="16"/>
    </row>
    <row r="104" spans="1:7" hidden="1">
      <c r="A104" s="14"/>
      <c r="B104" s="15"/>
      <c r="C104" s="4"/>
      <c r="D104" s="4"/>
      <c r="E104" s="6"/>
      <c r="F104" s="16"/>
      <c r="G104" s="16"/>
    </row>
    <row r="105" spans="1:7" hidden="1">
      <c r="A105" s="14"/>
      <c r="B105" s="15"/>
      <c r="C105" s="4"/>
      <c r="D105" s="4"/>
      <c r="E105" s="6"/>
      <c r="F105" s="16"/>
      <c r="G105" s="16"/>
    </row>
    <row r="106" spans="1:7" hidden="1">
      <c r="A106" s="14"/>
      <c r="B106" s="15"/>
      <c r="C106" s="4"/>
      <c r="D106" s="4"/>
      <c r="E106" s="6"/>
      <c r="F106" s="16"/>
      <c r="G106" s="16"/>
    </row>
    <row r="107" spans="1:7" hidden="1">
      <c r="A107" s="14"/>
      <c r="B107" s="15"/>
      <c r="C107" s="4"/>
      <c r="D107" s="4"/>
      <c r="E107" s="6"/>
      <c r="F107" s="16"/>
      <c r="G107" s="16"/>
    </row>
    <row r="108" spans="1:7" hidden="1">
      <c r="A108" s="14"/>
      <c r="B108" s="15"/>
      <c r="C108" s="4"/>
      <c r="D108" s="4"/>
      <c r="E108" s="6"/>
      <c r="F108" s="16"/>
      <c r="G108" s="16"/>
    </row>
    <row r="109" spans="1:7" hidden="1">
      <c r="A109" s="14"/>
      <c r="B109" s="15"/>
      <c r="C109" s="4"/>
      <c r="D109" s="4"/>
      <c r="E109" s="6"/>
      <c r="F109" s="16"/>
      <c r="G109" s="16"/>
    </row>
    <row r="110" spans="1:7" hidden="1">
      <c r="A110" s="14"/>
      <c r="B110" s="15"/>
      <c r="C110" s="4"/>
      <c r="D110" s="4"/>
      <c r="E110" s="6"/>
      <c r="F110" s="16"/>
      <c r="G110" s="16"/>
    </row>
    <row r="111" spans="1:7" hidden="1">
      <c r="A111" s="14"/>
      <c r="B111" s="15"/>
      <c r="C111" s="4"/>
      <c r="D111" s="4"/>
      <c r="E111" s="6"/>
      <c r="F111" s="16"/>
      <c r="G111" s="16"/>
    </row>
    <row r="123" spans="2:2">
      <c r="B123" s="3" t="s">
        <v>14</v>
      </c>
    </row>
  </sheetData>
  <mergeCells count="3">
    <mergeCell ref="A1:G1"/>
    <mergeCell ref="A84:B84"/>
    <mergeCell ref="B3:B4"/>
  </mergeCells>
  <pageMargins left="0.70866141732283472" right="0.70866141732283472" top="0.2" bottom="0.2" header="0.31496062992125984" footer="0.31496062992125984"/>
  <pageSetup paperSize="9" scale="64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20"/>
  <sheetViews>
    <sheetView workbookViewId="0">
      <pane xSplit="8" topLeftCell="I1" activePane="topRight" state="frozen"/>
      <selection pane="topRight" activeCell="B14" sqref="B14"/>
    </sheetView>
  </sheetViews>
  <sheetFormatPr defaultRowHeight="15"/>
  <cols>
    <col min="1" max="1" width="4" customWidth="1"/>
    <col min="2" max="2" width="28.85546875" customWidth="1"/>
    <col min="3" max="3" width="36.85546875" customWidth="1"/>
    <col min="4" max="4" width="5.28515625" customWidth="1"/>
    <col min="5" max="5" width="6.7109375" customWidth="1"/>
    <col min="6" max="6" width="12.28515625" customWidth="1"/>
    <col min="7" max="7" width="15.140625" customWidth="1"/>
    <col min="8" max="8" width="10" bestFit="1" customWidth="1"/>
    <col min="12" max="12" width="11.42578125" bestFit="1" customWidth="1"/>
  </cols>
  <sheetData>
    <row r="1" spans="1:9" ht="18.75">
      <c r="A1" s="72" t="s">
        <v>17</v>
      </c>
      <c r="B1" s="72"/>
      <c r="C1" s="72"/>
      <c r="D1" s="72"/>
      <c r="E1" s="72"/>
      <c r="F1" s="72"/>
      <c r="G1" s="72"/>
    </row>
    <row r="2" spans="1:9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I2" s="29"/>
    </row>
    <row r="3" spans="1:9">
      <c r="A3" s="14"/>
      <c r="B3" s="15" t="s">
        <v>20</v>
      </c>
      <c r="C3" s="4" t="s">
        <v>18</v>
      </c>
      <c r="D3" s="4" t="s">
        <v>7</v>
      </c>
      <c r="E3" s="6">
        <v>30</v>
      </c>
      <c r="F3" s="7">
        <v>59</v>
      </c>
      <c r="G3" s="7">
        <v>1770</v>
      </c>
    </row>
    <row r="4" spans="1:9">
      <c r="A4" s="10"/>
      <c r="B4" s="11"/>
      <c r="C4" s="11"/>
      <c r="D4" s="11"/>
      <c r="E4" s="12"/>
      <c r="F4" s="13"/>
      <c r="G4" s="13">
        <f>SUM(G3)</f>
        <v>1770</v>
      </c>
    </row>
    <row r="5" spans="1:9" s="2" customFormat="1" ht="17.25" customHeight="1">
      <c r="A5" s="14"/>
      <c r="B5" s="81" t="s">
        <v>22</v>
      </c>
      <c r="C5" s="15" t="s">
        <v>23</v>
      </c>
      <c r="D5" s="4" t="s">
        <v>7</v>
      </c>
      <c r="E5" s="17">
        <v>1</v>
      </c>
      <c r="F5" s="16">
        <v>150</v>
      </c>
      <c r="G5" s="16">
        <v>150</v>
      </c>
    </row>
    <row r="6" spans="1:9" s="2" customFormat="1">
      <c r="A6" s="14"/>
      <c r="B6" s="82"/>
      <c r="C6" s="15" t="s">
        <v>24</v>
      </c>
      <c r="D6" s="4" t="s">
        <v>7</v>
      </c>
      <c r="E6" s="17">
        <v>2</v>
      </c>
      <c r="F6" s="16">
        <v>120</v>
      </c>
      <c r="G6" s="16">
        <v>240</v>
      </c>
    </row>
    <row r="7" spans="1:9" s="2" customFormat="1">
      <c r="A7" s="14"/>
      <c r="B7" s="82"/>
      <c r="C7" s="15" t="s">
        <v>25</v>
      </c>
      <c r="D7" s="4" t="s">
        <v>7</v>
      </c>
      <c r="E7" s="17">
        <v>3</v>
      </c>
      <c r="F7" s="16">
        <v>50</v>
      </c>
      <c r="G7" s="16">
        <v>150</v>
      </c>
    </row>
    <row r="8" spans="1:9" s="2" customFormat="1">
      <c r="A8" s="14"/>
      <c r="B8" s="82"/>
      <c r="C8" s="15" t="s">
        <v>12</v>
      </c>
      <c r="D8" s="4" t="s">
        <v>7</v>
      </c>
      <c r="E8" s="17">
        <v>4</v>
      </c>
      <c r="F8" s="16">
        <v>150</v>
      </c>
      <c r="G8" s="16">
        <v>600</v>
      </c>
    </row>
    <row r="9" spans="1:9" s="2" customFormat="1">
      <c r="A9" s="14"/>
      <c r="B9" s="82"/>
      <c r="C9" s="15" t="s">
        <v>26</v>
      </c>
      <c r="D9" s="4" t="s">
        <v>7</v>
      </c>
      <c r="E9" s="17">
        <v>99</v>
      </c>
      <c r="F9" s="16">
        <v>100</v>
      </c>
      <c r="G9" s="16">
        <v>9900</v>
      </c>
    </row>
    <row r="10" spans="1:9" s="2" customFormat="1">
      <c r="A10" s="14"/>
      <c r="B10" s="82"/>
      <c r="C10" s="15" t="s">
        <v>29</v>
      </c>
      <c r="D10" s="4" t="s">
        <v>7</v>
      </c>
      <c r="E10" s="17">
        <v>3</v>
      </c>
      <c r="F10" s="16">
        <v>50</v>
      </c>
      <c r="G10" s="16">
        <v>150</v>
      </c>
    </row>
    <row r="11" spans="1:9" s="2" customFormat="1">
      <c r="A11" s="14"/>
      <c r="B11" s="82"/>
      <c r="C11" s="15" t="s">
        <v>27</v>
      </c>
      <c r="D11" s="4" t="s">
        <v>7</v>
      </c>
      <c r="E11" s="17">
        <v>1</v>
      </c>
      <c r="F11" s="16">
        <v>100</v>
      </c>
      <c r="G11" s="16">
        <v>100</v>
      </c>
    </row>
    <row r="12" spans="1:9" s="2" customFormat="1">
      <c r="A12" s="14"/>
      <c r="B12" s="83"/>
      <c r="C12" s="15" t="s">
        <v>28</v>
      </c>
      <c r="D12" s="4" t="s">
        <v>7</v>
      </c>
      <c r="E12" s="17">
        <v>8</v>
      </c>
      <c r="F12" s="16">
        <v>50</v>
      </c>
      <c r="G12" s="16">
        <v>400</v>
      </c>
    </row>
    <row r="13" spans="1:9">
      <c r="A13" s="10"/>
      <c r="B13" s="11"/>
      <c r="C13" s="11"/>
      <c r="D13" s="11"/>
      <c r="E13" s="12"/>
      <c r="F13" s="13"/>
      <c r="G13" s="13">
        <f>SUM(G5:G12)</f>
        <v>11690</v>
      </c>
    </row>
    <row r="14" spans="1:9" s="2" customFormat="1" ht="32.25" customHeight="1">
      <c r="A14" s="14"/>
      <c r="B14" s="25" t="s">
        <v>21</v>
      </c>
      <c r="C14" s="4" t="s">
        <v>18</v>
      </c>
      <c r="D14" s="4" t="s">
        <v>7</v>
      </c>
      <c r="E14" s="6">
        <v>30</v>
      </c>
      <c r="F14" s="7">
        <v>59</v>
      </c>
      <c r="G14" s="7">
        <v>1770</v>
      </c>
    </row>
    <row r="15" spans="1:9">
      <c r="A15" s="10"/>
      <c r="B15" s="11"/>
      <c r="C15" s="11"/>
      <c r="D15" s="11"/>
      <c r="E15" s="12"/>
      <c r="F15" s="13"/>
      <c r="G15" s="13">
        <f>SUM(G14)</f>
        <v>1770</v>
      </c>
    </row>
    <row r="16" spans="1:9" s="2" customFormat="1">
      <c r="A16" s="75" t="s">
        <v>19</v>
      </c>
      <c r="B16" s="76"/>
      <c r="C16" s="15"/>
      <c r="D16" s="15"/>
      <c r="E16" s="17"/>
      <c r="F16" s="16"/>
      <c r="G16" s="30">
        <f>G4+G15+G13</f>
        <v>15230</v>
      </c>
      <c r="H16" s="84">
        <f>G16+Січень!G84+Березень!G113</f>
        <v>923835.41000000015</v>
      </c>
    </row>
    <row r="17" spans="1:12">
      <c r="A17" s="22"/>
      <c r="B17" s="3"/>
      <c r="C17" s="3"/>
      <c r="D17" s="3"/>
      <c r="E17" s="23"/>
      <c r="F17" s="9"/>
      <c r="G17" s="9"/>
      <c r="L17" s="1"/>
    </row>
    <row r="18" spans="1:12">
      <c r="A18" s="22"/>
      <c r="B18" s="3" t="s">
        <v>10</v>
      </c>
      <c r="C18" s="3"/>
      <c r="D18" s="3"/>
      <c r="E18" s="23"/>
      <c r="F18" s="9"/>
      <c r="G18" s="9"/>
    </row>
    <row r="19" spans="1:12">
      <c r="A19" s="22"/>
      <c r="B19" s="3"/>
      <c r="C19" s="3"/>
      <c r="D19" s="3"/>
      <c r="E19" s="23"/>
      <c r="F19" s="9"/>
      <c r="G19" s="9"/>
    </row>
    <row r="20" spans="1:12">
      <c r="A20" s="22"/>
      <c r="B20" s="3"/>
      <c r="C20" s="3"/>
      <c r="D20" s="3"/>
      <c r="E20" s="23"/>
      <c r="F20" s="9"/>
      <c r="G20" s="9"/>
    </row>
  </sheetData>
  <mergeCells count="3">
    <mergeCell ref="A1:G1"/>
    <mergeCell ref="A16:B16"/>
    <mergeCell ref="B5:B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I116"/>
  <sheetViews>
    <sheetView tabSelected="1" topLeftCell="A93" workbookViewId="0">
      <pane xSplit="8" topLeftCell="I1" activePane="topRight" state="frozen"/>
      <selection pane="topRight" activeCell="B111" sqref="B111"/>
    </sheetView>
  </sheetViews>
  <sheetFormatPr defaultRowHeight="15"/>
  <cols>
    <col min="1" max="1" width="4" customWidth="1"/>
    <col min="2" max="2" width="26.5703125" customWidth="1"/>
    <col min="3" max="3" width="44.28515625" customWidth="1"/>
    <col min="4" max="4" width="10" customWidth="1"/>
    <col min="5" max="5" width="6.7109375" customWidth="1"/>
    <col min="6" max="6" width="12.28515625" customWidth="1"/>
    <col min="7" max="7" width="15.140625" customWidth="1"/>
    <col min="12" max="12" width="11.42578125" bestFit="1" customWidth="1"/>
  </cols>
  <sheetData>
    <row r="1" spans="1:9" ht="18.75">
      <c r="A1" s="72" t="s">
        <v>31</v>
      </c>
      <c r="B1" s="72"/>
      <c r="C1" s="72"/>
      <c r="D1" s="72"/>
      <c r="E1" s="72"/>
      <c r="F1" s="72"/>
      <c r="G1" s="72"/>
    </row>
    <row r="2" spans="1:9" ht="30.75" thickBot="1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  <c r="I2" s="29"/>
    </row>
    <row r="3" spans="1:9" ht="15.75" hidden="1" thickBot="1">
      <c r="A3" s="24"/>
      <c r="B3" s="26"/>
      <c r="C3" s="26"/>
      <c r="D3" s="26"/>
      <c r="E3" s="27"/>
      <c r="F3" s="28"/>
      <c r="G3" s="28"/>
      <c r="I3" s="29"/>
    </row>
    <row r="4" spans="1:9" ht="15.75" hidden="1" thickBot="1">
      <c r="A4" s="24"/>
      <c r="B4" s="26"/>
      <c r="C4" s="26"/>
      <c r="D4" s="26"/>
      <c r="E4" s="27"/>
      <c r="F4" s="28"/>
      <c r="G4" s="28"/>
      <c r="I4" s="29"/>
    </row>
    <row r="5" spans="1:9" ht="15.75" hidden="1" thickBot="1">
      <c r="A5" s="24"/>
      <c r="B5" s="26"/>
      <c r="C5" s="26"/>
      <c r="D5" s="26"/>
      <c r="E5" s="27"/>
      <c r="F5" s="28"/>
      <c r="G5" s="28"/>
      <c r="I5" s="29"/>
    </row>
    <row r="6" spans="1:9" ht="15.75" hidden="1" thickBot="1">
      <c r="A6" s="24"/>
      <c r="B6" s="26"/>
      <c r="C6" s="26"/>
      <c r="D6" s="26"/>
      <c r="E6" s="27"/>
      <c r="F6" s="28"/>
      <c r="G6" s="28"/>
      <c r="I6" s="29"/>
    </row>
    <row r="7" spans="1:9" ht="15.75" hidden="1" thickBot="1">
      <c r="A7" s="24"/>
      <c r="B7" s="26"/>
      <c r="C7" s="26"/>
      <c r="D7" s="26"/>
      <c r="E7" s="27"/>
      <c r="F7" s="28"/>
      <c r="G7" s="28"/>
      <c r="I7" s="29"/>
    </row>
    <row r="8" spans="1:9" ht="15.75" hidden="1" thickBot="1">
      <c r="A8" s="24"/>
      <c r="B8" s="26"/>
      <c r="C8" s="26"/>
      <c r="D8" s="26"/>
      <c r="E8" s="27"/>
      <c r="F8" s="28"/>
      <c r="G8" s="28"/>
      <c r="I8" s="29"/>
    </row>
    <row r="9" spans="1:9" ht="15.75" hidden="1" thickBot="1">
      <c r="A9" s="24"/>
      <c r="B9" s="26"/>
      <c r="C9" s="26"/>
      <c r="D9" s="26"/>
      <c r="E9" s="27"/>
      <c r="F9" s="28"/>
      <c r="G9" s="28"/>
      <c r="I9" s="29"/>
    </row>
    <row r="10" spans="1:9" ht="15.75" hidden="1" thickBot="1">
      <c r="A10" s="24"/>
      <c r="B10" s="26"/>
      <c r="C10" s="26"/>
      <c r="D10" s="26"/>
      <c r="E10" s="27"/>
      <c r="F10" s="28"/>
      <c r="G10" s="28"/>
      <c r="I10" s="29"/>
    </row>
    <row r="11" spans="1:9" ht="15.75" hidden="1" thickBot="1">
      <c r="A11" s="24"/>
      <c r="B11" s="26"/>
      <c r="C11" s="26"/>
      <c r="D11" s="26"/>
      <c r="E11" s="27"/>
      <c r="F11" s="28"/>
      <c r="G11" s="28"/>
      <c r="I11" s="29"/>
    </row>
    <row r="12" spans="1:9" ht="15.75" hidden="1" thickBot="1">
      <c r="A12" s="24"/>
      <c r="B12" s="26"/>
      <c r="C12" s="26"/>
      <c r="D12" s="26"/>
      <c r="E12" s="27"/>
      <c r="F12" s="28"/>
      <c r="G12" s="28"/>
      <c r="I12" s="29"/>
    </row>
    <row r="13" spans="1:9" ht="15.75" hidden="1" thickBot="1">
      <c r="A13" s="24"/>
      <c r="B13" s="26"/>
      <c r="C13" s="26"/>
      <c r="D13" s="26"/>
      <c r="E13" s="27"/>
      <c r="F13" s="28"/>
      <c r="G13" s="28"/>
      <c r="I13" s="29"/>
    </row>
    <row r="14" spans="1:9" ht="15.75" hidden="1" thickBot="1">
      <c r="A14" s="10"/>
      <c r="B14" s="11"/>
      <c r="C14" s="11" t="s">
        <v>8</v>
      </c>
      <c r="D14" s="11"/>
      <c r="E14" s="12"/>
      <c r="F14" s="13"/>
      <c r="G14" s="13">
        <f>SUM(G3:G13)</f>
        <v>0</v>
      </c>
    </row>
    <row r="15" spans="1:9" ht="32.25" thickBot="1">
      <c r="A15" s="14"/>
      <c r="B15" s="77" t="s">
        <v>20</v>
      </c>
      <c r="C15" s="35" t="s">
        <v>35</v>
      </c>
      <c r="D15" s="32" t="s">
        <v>7</v>
      </c>
      <c r="E15" s="32">
        <v>1</v>
      </c>
      <c r="F15" s="52">
        <v>2000</v>
      </c>
      <c r="G15" s="62">
        <v>2000</v>
      </c>
    </row>
    <row r="16" spans="1:9" ht="16.5" thickBot="1">
      <c r="A16" s="14"/>
      <c r="B16" s="78"/>
      <c r="C16" s="35" t="s">
        <v>36</v>
      </c>
      <c r="D16" s="34" t="s">
        <v>7</v>
      </c>
      <c r="E16" s="34">
        <v>1</v>
      </c>
      <c r="F16" s="53">
        <v>2000</v>
      </c>
      <c r="G16" s="62">
        <v>2000</v>
      </c>
    </row>
    <row r="17" spans="1:7" ht="16.5" thickBot="1">
      <c r="A17" s="14"/>
      <c r="B17" s="78"/>
      <c r="C17" s="33" t="s">
        <v>37</v>
      </c>
      <c r="D17" s="34" t="s">
        <v>7</v>
      </c>
      <c r="E17" s="34">
        <v>1</v>
      </c>
      <c r="F17" s="53">
        <v>2000</v>
      </c>
      <c r="G17" s="62">
        <v>2000</v>
      </c>
    </row>
    <row r="18" spans="1:7" ht="16.5" thickBot="1">
      <c r="A18" s="14"/>
      <c r="B18" s="78"/>
      <c r="C18" s="33" t="s">
        <v>38</v>
      </c>
      <c r="D18" s="34" t="s">
        <v>7</v>
      </c>
      <c r="E18" s="34">
        <v>4</v>
      </c>
      <c r="F18" s="53">
        <v>2000</v>
      </c>
      <c r="G18" s="62">
        <v>8000</v>
      </c>
    </row>
    <row r="19" spans="1:7" ht="16.5" thickBot="1">
      <c r="A19" s="14"/>
      <c r="B19" s="78"/>
      <c r="C19" s="33" t="s">
        <v>39</v>
      </c>
      <c r="D19" s="34" t="s">
        <v>7</v>
      </c>
      <c r="E19" s="34">
        <v>2</v>
      </c>
      <c r="F19" s="53">
        <v>200</v>
      </c>
      <c r="G19" s="62">
        <v>400</v>
      </c>
    </row>
    <row r="20" spans="1:7" ht="16.5" thickBot="1">
      <c r="A20" s="14"/>
      <c r="B20" s="78"/>
      <c r="C20" s="33" t="s">
        <v>40</v>
      </c>
      <c r="D20" s="34" t="s">
        <v>7</v>
      </c>
      <c r="E20" s="34">
        <v>1</v>
      </c>
      <c r="F20" s="53">
        <v>2000</v>
      </c>
      <c r="G20" s="62">
        <v>2000</v>
      </c>
    </row>
    <row r="21" spans="1:7" ht="30.75" thickBot="1">
      <c r="A21" s="14"/>
      <c r="B21" s="78"/>
      <c r="C21" s="8" t="s">
        <v>42</v>
      </c>
      <c r="D21" s="36" t="s">
        <v>41</v>
      </c>
      <c r="E21" s="32">
        <v>1</v>
      </c>
      <c r="F21" s="52">
        <v>4166</v>
      </c>
      <c r="G21" s="62">
        <v>4166</v>
      </c>
    </row>
    <row r="22" spans="1:7" ht="30.75" thickBot="1">
      <c r="A22" s="14"/>
      <c r="B22" s="78"/>
      <c r="C22" s="8" t="s">
        <v>43</v>
      </c>
      <c r="D22" s="36" t="s">
        <v>41</v>
      </c>
      <c r="E22" s="32">
        <v>1</v>
      </c>
      <c r="F22" s="54">
        <v>6207</v>
      </c>
      <c r="G22" s="63">
        <v>6207</v>
      </c>
    </row>
    <row r="23" spans="1:7" ht="16.5" thickBot="1">
      <c r="A23" s="14"/>
      <c r="B23" s="78"/>
      <c r="C23" s="37" t="s">
        <v>44</v>
      </c>
      <c r="D23" s="36" t="s">
        <v>7</v>
      </c>
      <c r="E23" s="36">
        <v>4</v>
      </c>
      <c r="F23" s="55">
        <v>850</v>
      </c>
      <c r="G23" s="62">
        <v>3400</v>
      </c>
    </row>
    <row r="24" spans="1:7" ht="16.5" thickBot="1">
      <c r="A24" s="14"/>
      <c r="B24" s="78"/>
      <c r="C24" s="37" t="s">
        <v>45</v>
      </c>
      <c r="D24" s="36" t="s">
        <v>41</v>
      </c>
      <c r="E24" s="36">
        <v>1</v>
      </c>
      <c r="F24" s="56">
        <v>17890</v>
      </c>
      <c r="G24" s="62">
        <v>17890</v>
      </c>
    </row>
    <row r="25" spans="1:7" ht="32.25" thickBot="1">
      <c r="A25" s="14"/>
      <c r="B25" s="78"/>
      <c r="C25" s="37" t="s">
        <v>46</v>
      </c>
      <c r="D25" s="36" t="s">
        <v>7</v>
      </c>
      <c r="E25" s="36">
        <v>1</v>
      </c>
      <c r="F25" s="56">
        <v>18410</v>
      </c>
      <c r="G25" s="62">
        <v>18410</v>
      </c>
    </row>
    <row r="26" spans="1:7" ht="16.5" thickBot="1">
      <c r="A26" s="14"/>
      <c r="B26" s="78"/>
      <c r="C26" s="42" t="s">
        <v>47</v>
      </c>
      <c r="D26" s="36" t="s">
        <v>7</v>
      </c>
      <c r="E26" s="36">
        <v>1</v>
      </c>
      <c r="F26" s="56">
        <v>15590</v>
      </c>
      <c r="G26" s="62">
        <v>15590</v>
      </c>
    </row>
    <row r="27" spans="1:7" ht="16.5" thickBot="1">
      <c r="A27" s="14"/>
      <c r="B27" s="78"/>
      <c r="C27" s="39" t="s">
        <v>48</v>
      </c>
      <c r="D27" s="38" t="s">
        <v>41</v>
      </c>
      <c r="E27" s="38">
        <v>1</v>
      </c>
      <c r="F27" s="57">
        <v>8544</v>
      </c>
      <c r="G27" s="64">
        <v>8544</v>
      </c>
    </row>
    <row r="28" spans="1:7" ht="16.5" thickBot="1">
      <c r="A28" s="14"/>
      <c r="B28" s="78"/>
      <c r="C28" s="39" t="s">
        <v>49</v>
      </c>
      <c r="D28" s="38" t="s">
        <v>41</v>
      </c>
      <c r="E28" s="6">
        <v>1</v>
      </c>
      <c r="F28" s="58">
        <v>11127</v>
      </c>
      <c r="G28" s="63">
        <v>11127</v>
      </c>
    </row>
    <row r="29" spans="1:7" ht="32.25" thickBot="1">
      <c r="A29" s="14"/>
      <c r="B29" s="78"/>
      <c r="C29" s="43" t="s">
        <v>50</v>
      </c>
      <c r="D29" s="44" t="s">
        <v>7</v>
      </c>
      <c r="E29" s="38">
        <v>12</v>
      </c>
      <c r="F29" s="59">
        <v>889</v>
      </c>
      <c r="G29" s="64">
        <v>10668</v>
      </c>
    </row>
    <row r="30" spans="1:7" ht="16.5" thickBot="1">
      <c r="A30" s="14"/>
      <c r="B30" s="78"/>
      <c r="C30" s="37" t="s">
        <v>51</v>
      </c>
      <c r="D30" s="36" t="s">
        <v>7</v>
      </c>
      <c r="E30" s="36">
        <v>1</v>
      </c>
      <c r="F30" s="56">
        <v>2500</v>
      </c>
      <c r="G30" s="64">
        <v>2500</v>
      </c>
    </row>
    <row r="31" spans="1:7" ht="16.5" thickBot="1">
      <c r="A31" s="14"/>
      <c r="B31" s="78"/>
      <c r="C31" s="37" t="s">
        <v>52</v>
      </c>
      <c r="D31" s="36" t="s">
        <v>7</v>
      </c>
      <c r="E31" s="36">
        <v>2</v>
      </c>
      <c r="F31" s="56">
        <v>2356</v>
      </c>
      <c r="G31" s="64">
        <v>4712</v>
      </c>
    </row>
    <row r="32" spans="1:7" ht="16.5" thickBot="1">
      <c r="A32" s="14"/>
      <c r="B32" s="78"/>
      <c r="C32" s="37" t="s">
        <v>53</v>
      </c>
      <c r="D32" s="36" t="s">
        <v>7</v>
      </c>
      <c r="E32" s="36">
        <v>2</v>
      </c>
      <c r="F32" s="56">
        <v>1500</v>
      </c>
      <c r="G32" s="64">
        <v>3000</v>
      </c>
    </row>
    <row r="33" spans="1:7" ht="16.5" thickBot="1">
      <c r="A33" s="14"/>
      <c r="B33" s="78"/>
      <c r="C33" s="37" t="s">
        <v>54</v>
      </c>
      <c r="D33" s="36" t="s">
        <v>7</v>
      </c>
      <c r="E33" s="36">
        <v>7</v>
      </c>
      <c r="F33" s="55" t="s">
        <v>55</v>
      </c>
      <c r="G33" s="64">
        <v>20300</v>
      </c>
    </row>
    <row r="34" spans="1:7" ht="16.5" thickBot="1">
      <c r="A34" s="14"/>
      <c r="B34" s="78"/>
      <c r="C34" s="37" t="s">
        <v>56</v>
      </c>
      <c r="D34" s="36" t="s">
        <v>7</v>
      </c>
      <c r="E34" s="36">
        <v>1</v>
      </c>
      <c r="F34" s="56">
        <v>2600</v>
      </c>
      <c r="G34" s="64">
        <v>2600</v>
      </c>
    </row>
    <row r="35" spans="1:7" ht="16.5" thickBot="1">
      <c r="A35" s="14"/>
      <c r="B35" s="78"/>
      <c r="C35" s="37" t="s">
        <v>57</v>
      </c>
      <c r="D35" s="36" t="s">
        <v>7</v>
      </c>
      <c r="E35" s="36">
        <v>2</v>
      </c>
      <c r="F35" s="55">
        <v>320</v>
      </c>
      <c r="G35" s="64">
        <v>640</v>
      </c>
    </row>
    <row r="36" spans="1:7" ht="16.5" thickBot="1">
      <c r="A36" s="14"/>
      <c r="B36" s="78"/>
      <c r="C36" s="37" t="s">
        <v>58</v>
      </c>
      <c r="D36" s="36" t="s">
        <v>7</v>
      </c>
      <c r="E36" s="36">
        <v>1</v>
      </c>
      <c r="F36" s="55">
        <v>850</v>
      </c>
      <c r="G36" s="64">
        <v>850</v>
      </c>
    </row>
    <row r="37" spans="1:7" ht="16.5" thickBot="1">
      <c r="A37" s="14"/>
      <c r="B37" s="78"/>
      <c r="C37" s="45" t="s">
        <v>59</v>
      </c>
      <c r="D37" s="36" t="s">
        <v>7</v>
      </c>
      <c r="E37" s="36">
        <v>1</v>
      </c>
      <c r="F37" s="56">
        <v>7500</v>
      </c>
      <c r="G37" s="64">
        <v>7500</v>
      </c>
    </row>
    <row r="38" spans="1:7" ht="16.5" thickBot="1">
      <c r="A38" s="14"/>
      <c r="B38" s="78"/>
      <c r="C38" s="45" t="s">
        <v>60</v>
      </c>
      <c r="D38" s="36" t="s">
        <v>7</v>
      </c>
      <c r="E38" s="36">
        <v>1</v>
      </c>
      <c r="F38" s="56">
        <v>4300</v>
      </c>
      <c r="G38" s="62">
        <v>4300</v>
      </c>
    </row>
    <row r="39" spans="1:7" ht="16.5" thickBot="1">
      <c r="A39" s="14"/>
      <c r="B39" s="78"/>
      <c r="C39" s="45" t="s">
        <v>61</v>
      </c>
      <c r="D39" s="36" t="s">
        <v>7</v>
      </c>
      <c r="E39" s="36">
        <v>1</v>
      </c>
      <c r="F39" s="56">
        <v>10000</v>
      </c>
      <c r="G39" s="64">
        <v>10000</v>
      </c>
    </row>
    <row r="40" spans="1:7" ht="16.5" thickBot="1">
      <c r="A40" s="14"/>
      <c r="B40" s="78"/>
      <c r="C40" s="45" t="s">
        <v>62</v>
      </c>
      <c r="D40" s="36" t="s">
        <v>7</v>
      </c>
      <c r="E40" s="36">
        <v>1</v>
      </c>
      <c r="F40" s="55">
        <v>920</v>
      </c>
      <c r="G40" s="64">
        <v>920</v>
      </c>
    </row>
    <row r="41" spans="1:7" ht="32.25" thickBot="1">
      <c r="A41" s="14"/>
      <c r="B41" s="78"/>
      <c r="C41" s="31" t="s">
        <v>63</v>
      </c>
      <c r="D41" s="47" t="s">
        <v>41</v>
      </c>
      <c r="E41" s="48">
        <v>1</v>
      </c>
      <c r="F41" s="60">
        <v>6400</v>
      </c>
      <c r="G41" s="63">
        <v>6400</v>
      </c>
    </row>
    <row r="42" spans="1:7" ht="16.5" thickBot="1">
      <c r="A42" s="14"/>
      <c r="B42" s="78"/>
      <c r="C42" s="45" t="s">
        <v>64</v>
      </c>
      <c r="D42" s="36" t="s">
        <v>7</v>
      </c>
      <c r="E42" s="36">
        <v>2</v>
      </c>
      <c r="F42" s="56">
        <v>5999</v>
      </c>
      <c r="G42" s="64">
        <v>11998</v>
      </c>
    </row>
    <row r="43" spans="1:7" ht="16.5" thickBot="1">
      <c r="A43" s="14"/>
      <c r="B43" s="78"/>
      <c r="C43" s="45" t="s">
        <v>65</v>
      </c>
      <c r="D43" s="36" t="s">
        <v>7</v>
      </c>
      <c r="E43" s="36">
        <v>16</v>
      </c>
      <c r="F43" s="56">
        <v>3889</v>
      </c>
      <c r="G43" s="64">
        <v>62224</v>
      </c>
    </row>
    <row r="44" spans="1:7" ht="32.25" thickBot="1">
      <c r="A44" s="14"/>
      <c r="B44" s="78"/>
      <c r="C44" s="45" t="s">
        <v>63</v>
      </c>
      <c r="D44" s="50" t="s">
        <v>41</v>
      </c>
      <c r="E44" s="51">
        <v>12</v>
      </c>
      <c r="F44" s="61">
        <v>5000</v>
      </c>
      <c r="G44" s="63">
        <v>60000</v>
      </c>
    </row>
    <row r="45" spans="1:7" ht="16.5" thickBot="1">
      <c r="A45" s="14"/>
      <c r="B45" s="78"/>
      <c r="C45" s="45" t="s">
        <v>66</v>
      </c>
      <c r="D45" s="36" t="s">
        <v>7</v>
      </c>
      <c r="E45" s="36">
        <v>2</v>
      </c>
      <c r="F45" s="56">
        <v>1175</v>
      </c>
      <c r="G45" s="64">
        <v>2350</v>
      </c>
    </row>
    <row r="46" spans="1:7" ht="16.5" thickBot="1">
      <c r="A46" s="14"/>
      <c r="B46" s="78"/>
      <c r="C46" s="45" t="s">
        <v>67</v>
      </c>
      <c r="D46" s="36" t="s">
        <v>7</v>
      </c>
      <c r="E46" s="36">
        <v>2</v>
      </c>
      <c r="F46" s="56">
        <v>2000</v>
      </c>
      <c r="G46" s="64">
        <v>4000</v>
      </c>
    </row>
    <row r="47" spans="1:7" ht="16.5" thickBot="1">
      <c r="A47" s="14"/>
      <c r="B47" s="78"/>
      <c r="C47" s="45" t="s">
        <v>68</v>
      </c>
      <c r="D47" s="36" t="s">
        <v>7</v>
      </c>
      <c r="E47" s="36">
        <v>5</v>
      </c>
      <c r="F47" s="56">
        <v>1924</v>
      </c>
      <c r="G47" s="64">
        <v>9620</v>
      </c>
    </row>
    <row r="48" spans="1:7" ht="16.5" thickBot="1">
      <c r="A48" s="14"/>
      <c r="B48" s="78"/>
      <c r="C48" s="45" t="s">
        <v>69</v>
      </c>
      <c r="D48" s="36" t="s">
        <v>7</v>
      </c>
      <c r="E48" s="36">
        <v>1</v>
      </c>
      <c r="F48" s="56">
        <v>5684</v>
      </c>
      <c r="G48" s="64">
        <v>5684</v>
      </c>
    </row>
    <row r="49" spans="1:7" ht="16.5" thickBot="1">
      <c r="A49" s="14"/>
      <c r="B49" s="78"/>
      <c r="C49" s="45" t="s">
        <v>70</v>
      </c>
      <c r="D49" s="36" t="s">
        <v>7</v>
      </c>
      <c r="E49" s="36">
        <v>1</v>
      </c>
      <c r="F49" s="56">
        <v>1760</v>
      </c>
      <c r="G49" s="64">
        <v>1760</v>
      </c>
    </row>
    <row r="50" spans="1:7" ht="16.5" thickBot="1">
      <c r="A50" s="14"/>
      <c r="B50" s="78"/>
      <c r="C50" s="45" t="s">
        <v>71</v>
      </c>
      <c r="D50" s="36" t="s">
        <v>7</v>
      </c>
      <c r="E50" s="36">
        <v>1</v>
      </c>
      <c r="F50" s="56">
        <v>7260</v>
      </c>
      <c r="G50" s="64">
        <v>7260</v>
      </c>
    </row>
    <row r="51" spans="1:7" ht="16.5" thickBot="1">
      <c r="A51" s="14"/>
      <c r="B51" s="78"/>
      <c r="C51" s="45" t="s">
        <v>72</v>
      </c>
      <c r="D51" s="36" t="s">
        <v>7</v>
      </c>
      <c r="E51" s="36">
        <v>1</v>
      </c>
      <c r="F51" s="56">
        <v>19960</v>
      </c>
      <c r="G51" s="64">
        <v>19960</v>
      </c>
    </row>
    <row r="52" spans="1:7" ht="16.5" thickBot="1">
      <c r="A52" s="14"/>
      <c r="B52" s="78"/>
      <c r="C52" s="45" t="s">
        <v>73</v>
      </c>
      <c r="D52" s="36" t="s">
        <v>7</v>
      </c>
      <c r="E52" s="36">
        <v>5</v>
      </c>
      <c r="F52" s="56">
        <v>6850</v>
      </c>
      <c r="G52" s="64">
        <v>34250</v>
      </c>
    </row>
    <row r="53" spans="1:7" ht="16.5" thickBot="1">
      <c r="A53" s="14"/>
      <c r="B53" s="78"/>
      <c r="C53" s="45" t="s">
        <v>74</v>
      </c>
      <c r="D53" s="36" t="s">
        <v>41</v>
      </c>
      <c r="E53" s="36">
        <v>5</v>
      </c>
      <c r="F53" s="55">
        <v>302</v>
      </c>
      <c r="G53" s="64">
        <v>1510</v>
      </c>
    </row>
    <row r="54" spans="1:7" ht="16.5" thickBot="1">
      <c r="A54" s="14"/>
      <c r="B54" s="78"/>
      <c r="C54" s="45" t="s">
        <v>75</v>
      </c>
      <c r="D54" s="36" t="s">
        <v>7</v>
      </c>
      <c r="E54" s="36">
        <v>5</v>
      </c>
      <c r="F54" s="55">
        <v>645</v>
      </c>
      <c r="G54" s="64">
        <v>3225</v>
      </c>
    </row>
    <row r="55" spans="1:7" ht="16.5" thickBot="1">
      <c r="A55" s="14"/>
      <c r="B55" s="78"/>
      <c r="C55" s="45" t="s">
        <v>76</v>
      </c>
      <c r="D55" s="36" t="s">
        <v>7</v>
      </c>
      <c r="E55" s="36">
        <v>1</v>
      </c>
      <c r="F55" s="55">
        <v>690</v>
      </c>
      <c r="G55" s="64">
        <v>690</v>
      </c>
    </row>
    <row r="56" spans="1:7" ht="16.5" thickBot="1">
      <c r="A56" s="14"/>
      <c r="B56" s="78"/>
      <c r="C56" s="45" t="s">
        <v>77</v>
      </c>
      <c r="D56" s="36" t="s">
        <v>7</v>
      </c>
      <c r="E56" s="36">
        <v>5</v>
      </c>
      <c r="F56" s="56">
        <v>1400</v>
      </c>
      <c r="G56" s="64">
        <v>7000</v>
      </c>
    </row>
    <row r="57" spans="1:7" ht="16.5" thickBot="1">
      <c r="A57" s="14"/>
      <c r="B57" s="78"/>
      <c r="C57" s="45" t="s">
        <v>78</v>
      </c>
      <c r="D57" s="36" t="s">
        <v>7</v>
      </c>
      <c r="E57" s="36">
        <v>2</v>
      </c>
      <c r="F57" s="56">
        <v>4300</v>
      </c>
      <c r="G57" s="64">
        <v>8600</v>
      </c>
    </row>
    <row r="58" spans="1:7" ht="16.5" thickBot="1">
      <c r="A58" s="14"/>
      <c r="B58" s="78"/>
      <c r="C58" s="45" t="s">
        <v>79</v>
      </c>
      <c r="D58" s="36" t="s">
        <v>7</v>
      </c>
      <c r="E58" s="36">
        <v>1</v>
      </c>
      <c r="F58" s="55">
        <v>155</v>
      </c>
      <c r="G58" s="64">
        <v>155</v>
      </c>
    </row>
    <row r="59" spans="1:7" ht="16.5" thickBot="1">
      <c r="A59" s="14"/>
      <c r="B59" s="78"/>
      <c r="C59" s="45" t="s">
        <v>80</v>
      </c>
      <c r="D59" s="36" t="s">
        <v>7</v>
      </c>
      <c r="E59" s="36">
        <v>1</v>
      </c>
      <c r="F59" s="55">
        <v>530</v>
      </c>
      <c r="G59" s="64">
        <v>530</v>
      </c>
    </row>
    <row r="60" spans="1:7" ht="16.5" thickBot="1">
      <c r="A60" s="14"/>
      <c r="B60" s="78"/>
      <c r="C60" s="45" t="s">
        <v>81</v>
      </c>
      <c r="D60" s="36" t="s">
        <v>7</v>
      </c>
      <c r="E60" s="36">
        <v>1</v>
      </c>
      <c r="F60" s="56">
        <v>1430</v>
      </c>
      <c r="G60" s="64">
        <v>1430</v>
      </c>
    </row>
    <row r="61" spans="1:7" ht="32.25" thickBot="1">
      <c r="A61" s="14"/>
      <c r="B61" s="78"/>
      <c r="C61" s="45" t="s">
        <v>82</v>
      </c>
      <c r="D61" s="36" t="s">
        <v>7</v>
      </c>
      <c r="E61" s="36">
        <v>1</v>
      </c>
      <c r="F61" s="56">
        <v>3000</v>
      </c>
      <c r="G61" s="64">
        <v>3000</v>
      </c>
    </row>
    <row r="62" spans="1:7" ht="32.25" thickBot="1">
      <c r="A62" s="14"/>
      <c r="B62" s="78"/>
      <c r="C62" s="45" t="s">
        <v>83</v>
      </c>
      <c r="D62" s="36" t="s">
        <v>7</v>
      </c>
      <c r="E62" s="36">
        <v>1</v>
      </c>
      <c r="F62" s="56">
        <v>3000</v>
      </c>
      <c r="G62" s="64">
        <v>3000</v>
      </c>
    </row>
    <row r="63" spans="1:7" ht="32.25" thickBot="1">
      <c r="A63" s="14"/>
      <c r="B63" s="78"/>
      <c r="C63" s="45" t="s">
        <v>84</v>
      </c>
      <c r="D63" s="36" t="s">
        <v>7</v>
      </c>
      <c r="E63" s="36">
        <v>1</v>
      </c>
      <c r="F63" s="56">
        <v>3000</v>
      </c>
      <c r="G63" s="64">
        <v>3000</v>
      </c>
    </row>
    <row r="64" spans="1:7" ht="32.25" thickBot="1">
      <c r="A64" s="14"/>
      <c r="B64" s="78"/>
      <c r="C64" s="45" t="s">
        <v>85</v>
      </c>
      <c r="D64" s="36" t="s">
        <v>7</v>
      </c>
      <c r="E64" s="36">
        <v>1</v>
      </c>
      <c r="F64" s="56">
        <v>3000</v>
      </c>
      <c r="G64" s="64">
        <v>3000</v>
      </c>
    </row>
    <row r="65" spans="1:7" ht="32.25" thickBot="1">
      <c r="A65" s="14"/>
      <c r="B65" s="78"/>
      <c r="C65" s="45" t="s">
        <v>86</v>
      </c>
      <c r="D65" s="36" t="s">
        <v>7</v>
      </c>
      <c r="E65" s="36">
        <v>2</v>
      </c>
      <c r="F65" s="56">
        <v>9660</v>
      </c>
      <c r="G65" s="64">
        <v>19320</v>
      </c>
    </row>
    <row r="66" spans="1:7" ht="16.5" thickBot="1">
      <c r="A66" s="14"/>
      <c r="B66" s="78"/>
      <c r="C66" s="45" t="s">
        <v>87</v>
      </c>
      <c r="D66" s="36" t="s">
        <v>7</v>
      </c>
      <c r="E66" s="36">
        <v>1</v>
      </c>
      <c r="F66" s="55">
        <v>1200</v>
      </c>
      <c r="G66" s="64">
        <v>1200</v>
      </c>
    </row>
    <row r="67" spans="1:7" ht="16.5" thickBot="1">
      <c r="A67" s="14"/>
      <c r="B67" s="78"/>
      <c r="C67" s="45" t="s">
        <v>88</v>
      </c>
      <c r="D67" s="36" t="s">
        <v>7</v>
      </c>
      <c r="E67" s="36">
        <v>3</v>
      </c>
      <c r="F67" s="55">
        <v>750</v>
      </c>
      <c r="G67" s="64">
        <v>2250</v>
      </c>
    </row>
    <row r="68" spans="1:7" ht="16.5" thickBot="1">
      <c r="A68" s="14"/>
      <c r="B68" s="78"/>
      <c r="C68" s="45" t="s">
        <v>89</v>
      </c>
      <c r="D68" s="36" t="s">
        <v>7</v>
      </c>
      <c r="E68" s="36">
        <v>2</v>
      </c>
      <c r="F68" s="56">
        <v>2500</v>
      </c>
      <c r="G68" s="64">
        <v>5000</v>
      </c>
    </row>
    <row r="69" spans="1:7" ht="16.5" thickBot="1">
      <c r="A69" s="14"/>
      <c r="B69" s="78"/>
      <c r="C69" s="45" t="s">
        <v>90</v>
      </c>
      <c r="D69" s="36" t="s">
        <v>7</v>
      </c>
      <c r="E69" s="36">
        <v>4</v>
      </c>
      <c r="F69" s="56">
        <v>2500</v>
      </c>
      <c r="G69" s="64">
        <v>10000</v>
      </c>
    </row>
    <row r="70" spans="1:7" ht="16.5" thickBot="1">
      <c r="A70" s="14"/>
      <c r="B70" s="78"/>
      <c r="C70" s="45" t="s">
        <v>91</v>
      </c>
      <c r="D70" s="36" t="s">
        <v>7</v>
      </c>
      <c r="E70" s="36">
        <v>2</v>
      </c>
      <c r="F70" s="56">
        <v>3250</v>
      </c>
      <c r="G70" s="64">
        <v>6500</v>
      </c>
    </row>
    <row r="71" spans="1:7" ht="16.5" thickBot="1">
      <c r="A71" s="14"/>
      <c r="B71" s="78"/>
      <c r="C71" s="45" t="s">
        <v>92</v>
      </c>
      <c r="D71" s="36" t="s">
        <v>7</v>
      </c>
      <c r="E71" s="36">
        <v>14</v>
      </c>
      <c r="F71" s="56">
        <v>1500</v>
      </c>
      <c r="G71" s="64">
        <v>21000</v>
      </c>
    </row>
    <row r="72" spans="1:7" ht="16.5" thickBot="1">
      <c r="A72" s="14"/>
      <c r="B72" s="78"/>
      <c r="C72" s="45" t="s">
        <v>93</v>
      </c>
      <c r="D72" s="36" t="s">
        <v>7</v>
      </c>
      <c r="E72" s="36">
        <v>1</v>
      </c>
      <c r="F72" s="56">
        <v>19900</v>
      </c>
      <c r="G72" s="64">
        <v>19900</v>
      </c>
    </row>
    <row r="73" spans="1:7" ht="16.5" thickBot="1">
      <c r="A73" s="14"/>
      <c r="B73" s="78"/>
      <c r="C73" s="45" t="s">
        <v>94</v>
      </c>
      <c r="D73" s="36" t="s">
        <v>7</v>
      </c>
      <c r="E73" s="36">
        <v>1</v>
      </c>
      <c r="F73" s="56">
        <v>9600</v>
      </c>
      <c r="G73" s="64">
        <v>9600</v>
      </c>
    </row>
    <row r="74" spans="1:7" ht="16.5" thickBot="1">
      <c r="A74" s="14"/>
      <c r="B74" s="78"/>
      <c r="C74" s="45" t="s">
        <v>95</v>
      </c>
      <c r="D74" s="36" t="s">
        <v>7</v>
      </c>
      <c r="E74" s="36">
        <v>1</v>
      </c>
      <c r="F74" s="56">
        <v>6150</v>
      </c>
      <c r="G74" s="64">
        <v>6150</v>
      </c>
    </row>
    <row r="75" spans="1:7" ht="16.5" thickBot="1">
      <c r="A75" s="14"/>
      <c r="B75" s="78"/>
      <c r="C75" s="45" t="s">
        <v>96</v>
      </c>
      <c r="D75" s="36" t="s">
        <v>7</v>
      </c>
      <c r="E75" s="36">
        <v>1</v>
      </c>
      <c r="F75" s="55">
        <v>350</v>
      </c>
      <c r="G75" s="64">
        <v>350</v>
      </c>
    </row>
    <row r="76" spans="1:7" ht="16.5" thickBot="1">
      <c r="A76" s="14"/>
      <c r="B76" s="78"/>
      <c r="C76" s="45" t="s">
        <v>97</v>
      </c>
      <c r="D76" s="36" t="s">
        <v>7</v>
      </c>
      <c r="E76" s="36">
        <v>12</v>
      </c>
      <c r="F76" s="56">
        <v>2700</v>
      </c>
      <c r="G76" s="64">
        <v>32400</v>
      </c>
    </row>
    <row r="77" spans="1:7" ht="16.5" thickBot="1">
      <c r="A77" s="14"/>
      <c r="B77" s="78"/>
      <c r="C77" s="45" t="s">
        <v>98</v>
      </c>
      <c r="D77" s="36" t="s">
        <v>7</v>
      </c>
      <c r="E77" s="36">
        <v>1</v>
      </c>
      <c r="F77" s="56">
        <v>2000</v>
      </c>
      <c r="G77" s="64">
        <v>2000</v>
      </c>
    </row>
    <row r="78" spans="1:7" ht="16.5" thickBot="1">
      <c r="A78" s="14"/>
      <c r="B78" s="78"/>
      <c r="C78" s="45" t="s">
        <v>99</v>
      </c>
      <c r="D78" s="36" t="s">
        <v>7</v>
      </c>
      <c r="E78" s="36">
        <v>2</v>
      </c>
      <c r="F78" s="56">
        <v>4500</v>
      </c>
      <c r="G78" s="64">
        <v>9000</v>
      </c>
    </row>
    <row r="79" spans="1:7" ht="16.5" thickBot="1">
      <c r="A79" s="14"/>
      <c r="B79" s="78"/>
      <c r="C79" s="45" t="s">
        <v>100</v>
      </c>
      <c r="D79" s="36" t="s">
        <v>7</v>
      </c>
      <c r="E79" s="36">
        <v>3</v>
      </c>
      <c r="F79" s="56">
        <v>3000</v>
      </c>
      <c r="G79" s="64">
        <v>9000</v>
      </c>
    </row>
    <row r="80" spans="1:7" ht="16.5" thickBot="1">
      <c r="A80" s="14"/>
      <c r="B80" s="78"/>
      <c r="C80" s="45" t="s">
        <v>101</v>
      </c>
      <c r="D80" s="36" t="s">
        <v>7</v>
      </c>
      <c r="E80" s="36">
        <v>1</v>
      </c>
      <c r="F80" s="56">
        <v>5000</v>
      </c>
      <c r="G80" s="64">
        <v>5000</v>
      </c>
    </row>
    <row r="81" spans="1:7" ht="16.5" thickBot="1">
      <c r="A81" s="14"/>
      <c r="B81" s="78"/>
      <c r="C81" s="45" t="s">
        <v>102</v>
      </c>
      <c r="D81" s="36" t="s">
        <v>7</v>
      </c>
      <c r="E81" s="36">
        <v>1</v>
      </c>
      <c r="F81" s="56">
        <v>4390</v>
      </c>
      <c r="G81" s="64">
        <v>4390</v>
      </c>
    </row>
    <row r="82" spans="1:7" ht="16.5" thickBot="1">
      <c r="A82" s="14"/>
      <c r="B82" s="78"/>
      <c r="C82" s="45" t="s">
        <v>103</v>
      </c>
      <c r="D82" s="36" t="s">
        <v>7</v>
      </c>
      <c r="E82" s="36">
        <v>1</v>
      </c>
      <c r="F82" s="56">
        <v>4600</v>
      </c>
      <c r="G82" s="64">
        <v>4600</v>
      </c>
    </row>
    <row r="83" spans="1:7" ht="16.5" thickBot="1">
      <c r="A83" s="14"/>
      <c r="B83" s="78"/>
      <c r="C83" s="45" t="s">
        <v>104</v>
      </c>
      <c r="D83" s="36" t="s">
        <v>7</v>
      </c>
      <c r="E83" s="36">
        <v>5</v>
      </c>
      <c r="F83" s="55">
        <v>250</v>
      </c>
      <c r="G83" s="64">
        <v>1250</v>
      </c>
    </row>
    <row r="84" spans="1:7" ht="16.5" thickBot="1">
      <c r="A84" s="14"/>
      <c r="B84" s="78"/>
      <c r="C84" s="45" t="s">
        <v>105</v>
      </c>
      <c r="D84" s="36" t="s">
        <v>7</v>
      </c>
      <c r="E84" s="36">
        <v>1</v>
      </c>
      <c r="F84" s="55">
        <v>490</v>
      </c>
      <c r="G84" s="64">
        <v>490</v>
      </c>
    </row>
    <row r="85" spans="1:7" ht="16.5" thickBot="1">
      <c r="A85" s="14"/>
      <c r="B85" s="78"/>
      <c r="C85" s="45" t="s">
        <v>106</v>
      </c>
      <c r="D85" s="36" t="s">
        <v>7</v>
      </c>
      <c r="E85" s="36">
        <v>2</v>
      </c>
      <c r="F85" s="56">
        <v>2850</v>
      </c>
      <c r="G85" s="64">
        <v>5700</v>
      </c>
    </row>
    <row r="86" spans="1:7" ht="16.5" thickBot="1">
      <c r="A86" s="14"/>
      <c r="B86" s="78"/>
      <c r="C86" s="45" t="s">
        <v>107</v>
      </c>
      <c r="D86" s="36" t="s">
        <v>7</v>
      </c>
      <c r="E86" s="36">
        <v>1</v>
      </c>
      <c r="F86" s="56">
        <v>4800</v>
      </c>
      <c r="G86" s="64">
        <v>4800</v>
      </c>
    </row>
    <row r="87" spans="1:7" ht="16.5" thickBot="1">
      <c r="A87" s="14"/>
      <c r="B87" s="78"/>
      <c r="C87" s="45" t="s">
        <v>108</v>
      </c>
      <c r="D87" s="36" t="s">
        <v>7</v>
      </c>
      <c r="E87" s="36">
        <v>2</v>
      </c>
      <c r="F87" s="56">
        <v>1700</v>
      </c>
      <c r="G87" s="64">
        <v>3400</v>
      </c>
    </row>
    <row r="88" spans="1:7" ht="16.5" thickBot="1">
      <c r="A88" s="14"/>
      <c r="B88" s="78"/>
      <c r="C88" s="45" t="s">
        <v>109</v>
      </c>
      <c r="D88" s="36" t="s">
        <v>7</v>
      </c>
      <c r="E88" s="36">
        <v>5</v>
      </c>
      <c r="F88" s="55">
        <v>700</v>
      </c>
      <c r="G88" s="62">
        <v>3500</v>
      </c>
    </row>
    <row r="89" spans="1:7" ht="16.5" thickBot="1">
      <c r="A89" s="14"/>
      <c r="B89" s="78"/>
      <c r="C89" s="45" t="s">
        <v>110</v>
      </c>
      <c r="D89" s="36" t="s">
        <v>7</v>
      </c>
      <c r="E89" s="36">
        <v>3</v>
      </c>
      <c r="F89" s="56">
        <v>2200</v>
      </c>
      <c r="G89" s="62">
        <v>6600</v>
      </c>
    </row>
    <row r="90" spans="1:7" ht="15.75">
      <c r="A90" s="14"/>
      <c r="B90" s="78"/>
      <c r="C90" s="49" t="s">
        <v>30</v>
      </c>
      <c r="D90" s="46" t="s">
        <v>7</v>
      </c>
      <c r="E90" s="46">
        <v>2</v>
      </c>
      <c r="F90" s="66">
        <v>4000</v>
      </c>
      <c r="G90" s="67">
        <v>8000</v>
      </c>
    </row>
    <row r="91" spans="1:7" ht="31.5">
      <c r="A91" s="14"/>
      <c r="B91" s="78"/>
      <c r="C91" s="65" t="s">
        <v>111</v>
      </c>
      <c r="D91" s="68" t="s">
        <v>7</v>
      </c>
      <c r="E91" s="68">
        <v>1</v>
      </c>
      <c r="F91" s="69">
        <v>89900</v>
      </c>
      <c r="G91" s="70">
        <v>89900</v>
      </c>
    </row>
    <row r="92" spans="1:7" ht="15.75">
      <c r="A92" s="14"/>
      <c r="B92" s="78"/>
      <c r="C92" s="4" t="s">
        <v>34</v>
      </c>
      <c r="D92" s="68" t="s">
        <v>7</v>
      </c>
      <c r="E92" s="40">
        <v>1</v>
      </c>
      <c r="F92" s="41">
        <v>88895.16</v>
      </c>
      <c r="G92" s="41">
        <v>88895.16</v>
      </c>
    </row>
    <row r="93" spans="1:7" ht="15.75">
      <c r="A93" s="14"/>
      <c r="B93" s="78"/>
      <c r="C93" s="39" t="s">
        <v>112</v>
      </c>
      <c r="D93" s="68" t="s">
        <v>7</v>
      </c>
      <c r="E93" s="40">
        <v>1</v>
      </c>
      <c r="F93" s="41">
        <v>17422.3</v>
      </c>
      <c r="G93" s="41">
        <v>17422.3</v>
      </c>
    </row>
    <row r="94" spans="1:7" ht="15.75">
      <c r="A94" s="14"/>
      <c r="B94" s="78"/>
      <c r="C94" s="39" t="s">
        <v>113</v>
      </c>
      <c r="D94" s="68" t="s">
        <v>7</v>
      </c>
      <c r="E94" s="40">
        <v>1</v>
      </c>
      <c r="F94" s="41">
        <v>1911.26</v>
      </c>
      <c r="G94" s="41">
        <v>1911.26</v>
      </c>
    </row>
    <row r="95" spans="1:7" ht="30">
      <c r="A95" s="14"/>
      <c r="B95" s="78"/>
      <c r="C95" s="71" t="s">
        <v>114</v>
      </c>
      <c r="D95" s="68" t="s">
        <v>7</v>
      </c>
      <c r="E95" s="40">
        <v>1</v>
      </c>
      <c r="F95" s="41">
        <v>553.28</v>
      </c>
      <c r="G95" s="41">
        <v>553.28</v>
      </c>
    </row>
    <row r="96" spans="1:7" ht="30">
      <c r="A96" s="14"/>
      <c r="B96" s="78"/>
      <c r="C96" s="8" t="s">
        <v>33</v>
      </c>
      <c r="D96" s="68" t="s">
        <v>7</v>
      </c>
      <c r="E96" s="6">
        <v>1</v>
      </c>
      <c r="F96" s="7">
        <v>4903.6400000000003</v>
      </c>
      <c r="G96" s="7">
        <v>4903.6400000000003</v>
      </c>
    </row>
    <row r="97" spans="1:7" ht="15.75">
      <c r="A97" s="14"/>
      <c r="B97" s="79"/>
      <c r="C97" s="4" t="s">
        <v>115</v>
      </c>
      <c r="D97" s="68" t="s">
        <v>7</v>
      </c>
      <c r="E97" s="6">
        <v>1</v>
      </c>
      <c r="F97" s="7">
        <v>2715.95</v>
      </c>
      <c r="G97" s="7">
        <v>2715.95</v>
      </c>
    </row>
    <row r="98" spans="1:7">
      <c r="A98" s="10"/>
      <c r="B98" s="11"/>
      <c r="C98" s="11"/>
      <c r="D98" s="11"/>
      <c r="E98" s="12"/>
      <c r="F98" s="13"/>
      <c r="G98" s="13">
        <f>SUM(G15:G97)</f>
        <v>838071.59000000008</v>
      </c>
    </row>
    <row r="99" spans="1:7" s="2" customFormat="1" ht="18" customHeight="1">
      <c r="A99" s="14"/>
      <c r="B99" s="81" t="s">
        <v>22</v>
      </c>
      <c r="C99" s="15" t="s">
        <v>116</v>
      </c>
      <c r="D99" s="4" t="s">
        <v>7</v>
      </c>
      <c r="E99" s="17">
        <v>3</v>
      </c>
      <c r="F99" s="16">
        <v>375</v>
      </c>
      <c r="G99" s="16">
        <v>1125</v>
      </c>
    </row>
    <row r="100" spans="1:7" s="2" customFormat="1">
      <c r="A100" s="14"/>
      <c r="B100" s="82"/>
      <c r="C100" s="15" t="s">
        <v>117</v>
      </c>
      <c r="D100" s="4" t="s">
        <v>7</v>
      </c>
      <c r="E100" s="17">
        <v>4</v>
      </c>
      <c r="F100" s="16">
        <v>162</v>
      </c>
      <c r="G100" s="16">
        <v>648</v>
      </c>
    </row>
    <row r="101" spans="1:7" s="2" customFormat="1">
      <c r="A101" s="14"/>
      <c r="B101" s="82"/>
      <c r="C101" s="25" t="s">
        <v>118</v>
      </c>
      <c r="D101" s="4" t="s">
        <v>7</v>
      </c>
      <c r="E101" s="17">
        <v>3</v>
      </c>
      <c r="F101" s="16">
        <v>1060</v>
      </c>
      <c r="G101" s="16">
        <v>3180</v>
      </c>
    </row>
    <row r="102" spans="1:7" s="2" customFormat="1">
      <c r="A102" s="14"/>
      <c r="B102" s="82"/>
      <c r="C102" s="15" t="s">
        <v>119</v>
      </c>
      <c r="D102" s="4" t="s">
        <v>7</v>
      </c>
      <c r="E102" s="17">
        <v>3</v>
      </c>
      <c r="F102" s="16">
        <v>486</v>
      </c>
      <c r="G102" s="16">
        <v>1458</v>
      </c>
    </row>
    <row r="103" spans="1:7" s="2" customFormat="1">
      <c r="A103" s="14"/>
      <c r="B103" s="82"/>
      <c r="C103" s="15" t="s">
        <v>120</v>
      </c>
      <c r="D103" s="4" t="s">
        <v>7</v>
      </c>
      <c r="E103" s="17">
        <v>6</v>
      </c>
      <c r="F103" s="16">
        <v>405</v>
      </c>
      <c r="G103" s="16">
        <v>2430</v>
      </c>
    </row>
    <row r="104" spans="1:7" s="2" customFormat="1">
      <c r="A104" s="14"/>
      <c r="B104" s="82"/>
      <c r="C104" s="15" t="s">
        <v>11</v>
      </c>
      <c r="D104" s="4" t="s">
        <v>7</v>
      </c>
      <c r="E104" s="17">
        <v>2</v>
      </c>
      <c r="F104" s="16">
        <v>116</v>
      </c>
      <c r="G104" s="16">
        <v>232</v>
      </c>
    </row>
    <row r="105" spans="1:7" s="2" customFormat="1">
      <c r="A105" s="14"/>
      <c r="B105" s="82"/>
      <c r="C105" s="15" t="s">
        <v>121</v>
      </c>
      <c r="D105" s="4" t="s">
        <v>7</v>
      </c>
      <c r="E105" s="17">
        <v>3</v>
      </c>
      <c r="F105" s="16">
        <v>70</v>
      </c>
      <c r="G105" s="16">
        <v>210</v>
      </c>
    </row>
    <row r="106" spans="1:7" s="2" customFormat="1">
      <c r="A106" s="14"/>
      <c r="B106" s="82"/>
      <c r="C106" s="15" t="s">
        <v>122</v>
      </c>
      <c r="D106" s="4" t="s">
        <v>7</v>
      </c>
      <c r="E106" s="17">
        <v>2</v>
      </c>
      <c r="F106" s="16">
        <v>115</v>
      </c>
      <c r="G106" s="16">
        <v>230</v>
      </c>
    </row>
    <row r="107" spans="1:7" s="2" customFormat="1">
      <c r="A107" s="14"/>
      <c r="B107" s="82"/>
      <c r="C107" s="15" t="s">
        <v>123</v>
      </c>
      <c r="D107" s="4" t="s">
        <v>7</v>
      </c>
      <c r="E107" s="17">
        <v>2</v>
      </c>
      <c r="F107" s="16">
        <v>54</v>
      </c>
      <c r="G107" s="16">
        <v>108</v>
      </c>
    </row>
    <row r="108" spans="1:7" s="2" customFormat="1">
      <c r="A108" s="14"/>
      <c r="B108" s="82"/>
      <c r="C108" s="15" t="s">
        <v>124</v>
      </c>
      <c r="D108" s="4" t="s">
        <v>7</v>
      </c>
      <c r="E108" s="17">
        <v>3</v>
      </c>
      <c r="F108" s="16">
        <v>40</v>
      </c>
      <c r="G108" s="16">
        <v>120</v>
      </c>
    </row>
    <row r="109" spans="1:7" s="2" customFormat="1">
      <c r="A109" s="14"/>
      <c r="B109" s="83"/>
      <c r="C109" s="15" t="s">
        <v>125</v>
      </c>
      <c r="D109" s="4" t="s">
        <v>7</v>
      </c>
      <c r="E109" s="17">
        <v>1</v>
      </c>
      <c r="F109" s="16">
        <v>88</v>
      </c>
      <c r="G109" s="16">
        <v>88</v>
      </c>
    </row>
    <row r="110" spans="1:7">
      <c r="A110" s="10"/>
      <c r="B110" s="11"/>
      <c r="C110" s="11"/>
      <c r="D110" s="11"/>
      <c r="E110" s="12"/>
      <c r="F110" s="13"/>
      <c r="G110" s="13">
        <f>SUM(G99:G109)</f>
        <v>9829</v>
      </c>
    </row>
    <row r="111" spans="1:7" s="2" customFormat="1" ht="45">
      <c r="A111" s="14"/>
      <c r="B111" s="80" t="s">
        <v>21</v>
      </c>
      <c r="C111" s="4" t="s">
        <v>32</v>
      </c>
      <c r="D111" s="4" t="s">
        <v>7</v>
      </c>
      <c r="E111" s="6">
        <v>2</v>
      </c>
      <c r="F111" s="7">
        <v>734.2</v>
      </c>
      <c r="G111" s="7">
        <v>1468.4</v>
      </c>
    </row>
    <row r="112" spans="1:7">
      <c r="A112" s="10"/>
      <c r="B112" s="11"/>
      <c r="C112" s="11"/>
      <c r="D112" s="11"/>
      <c r="E112" s="12"/>
      <c r="F112" s="13"/>
      <c r="G112" s="13">
        <f>SUM(G111)</f>
        <v>1468.4</v>
      </c>
    </row>
    <row r="113" spans="1:7" s="2" customFormat="1">
      <c r="A113" s="75" t="s">
        <v>19</v>
      </c>
      <c r="B113" s="76"/>
      <c r="C113" s="15"/>
      <c r="D113" s="15"/>
      <c r="E113" s="17"/>
      <c r="F113" s="16"/>
      <c r="G113" s="30">
        <f>G98+G112+G110</f>
        <v>849368.99000000011</v>
      </c>
    </row>
    <row r="114" spans="1:7">
      <c r="A114" s="22"/>
      <c r="B114" s="3" t="s">
        <v>126</v>
      </c>
      <c r="C114" s="3"/>
      <c r="D114" s="3"/>
      <c r="E114" s="23"/>
      <c r="F114" s="9"/>
      <c r="G114" s="9"/>
    </row>
    <row r="115" spans="1:7">
      <c r="A115" s="22"/>
      <c r="B115" s="3"/>
      <c r="C115" s="3"/>
      <c r="D115" s="3"/>
      <c r="E115" s="23"/>
      <c r="F115" s="9"/>
      <c r="G115" s="9"/>
    </row>
    <row r="116" spans="1:7">
      <c r="A116" s="22"/>
      <c r="B116" s="3"/>
      <c r="C116" s="3"/>
      <c r="D116" s="3"/>
      <c r="E116" s="23"/>
      <c r="F116" s="9"/>
      <c r="G116" s="9"/>
    </row>
  </sheetData>
  <mergeCells count="4">
    <mergeCell ref="A1:G1"/>
    <mergeCell ref="A113:B113"/>
    <mergeCell ref="B15:B97"/>
    <mergeCell ref="B99:B1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Січень</vt:lpstr>
      <vt:lpstr>Лютий</vt:lpstr>
      <vt:lpstr>Березень</vt:lpstr>
      <vt:lpstr>Січень!Область_печати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2025-04-07T11:21:30Z</dcterms:modified>
</cp:coreProperties>
</file>