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ютий " sheetId="36" r:id="rId1"/>
    <sheet name="Березень" sheetId="38" r:id="rId2"/>
  </sheets>
  <definedNames>
    <definedName name="_xlnm.Print_Area" localSheetId="1">Березень!$A$1:$K$47</definedName>
    <definedName name="_xlnm.Print_Area" localSheetId="0">'Лютий '!$A$1:$K$227</definedName>
  </definedNames>
  <calcPr calcId="124519"/>
</workbook>
</file>

<file path=xl/calcChain.xml><?xml version="1.0" encoding="utf-8"?>
<calcChain xmlns="http://schemas.openxmlformats.org/spreadsheetml/2006/main">
  <c r="G20" i="38"/>
  <c r="G11" l="1"/>
  <c r="G21" s="1"/>
  <c r="G198" i="36" l="1"/>
  <c r="G133"/>
  <c r="G200" l="1"/>
  <c r="G182"/>
  <c r="G144"/>
  <c r="G130"/>
  <c r="G104"/>
  <c r="G49"/>
  <c r="G201" l="1"/>
  <c r="H21" i="38" s="1"/>
</calcChain>
</file>

<file path=xl/sharedStrings.xml><?xml version="1.0" encoding="utf-8"?>
<sst xmlns="http://schemas.openxmlformats.org/spreadsheetml/2006/main" count="199" uniqueCount="59">
  <si>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</si>
  <si>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</si>
  <si>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</si>
  <si>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</si>
  <si>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</si>
  <si>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</si>
  <si>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</si>
  <si>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</si>
  <si>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</si>
  <si>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Разом за січень по КЗШ:</t>
  </si>
  <si>
    <t>уп</t>
  </si>
  <si>
    <r>
      <t>м</t>
    </r>
    <r>
      <rPr>
        <sz val="11"/>
        <color theme="1"/>
        <rFont val="Calibri"/>
        <family val="2"/>
        <charset val="204"/>
      </rPr>
      <t>²</t>
    </r>
  </si>
  <si>
    <t>КЛ №35</t>
  </si>
  <si>
    <t>компл</t>
  </si>
  <si>
    <t>КГ №21 КМР</t>
  </si>
  <si>
    <t>КГ №41 КМР</t>
  </si>
  <si>
    <t>КГ №51 КМР</t>
  </si>
  <si>
    <t>КГ №91 КМР</t>
  </si>
  <si>
    <t>КГ №120 КМР</t>
  </si>
  <si>
    <t>КГ №118 КМР</t>
  </si>
  <si>
    <t>КГ №122 КМР</t>
  </si>
  <si>
    <t>мішок</t>
  </si>
  <si>
    <t>фахівець ЦБ Ольга РЯБА</t>
  </si>
  <si>
    <t>Благодійні внески за ЛЮТИЙ 2025  рік.</t>
  </si>
  <si>
    <t>КЗПО ЦДЮТ "Сонях" КМР</t>
  </si>
  <si>
    <t>БФП  Canon PIXMA G3410</t>
  </si>
  <si>
    <t>Планшет для вчителя MS Surface Pro 9 i5 8GB RAM 256GB SSD Win 11 SC EE1 Commercial</t>
  </si>
  <si>
    <t>Аксесуар для планшетних ПК/ Microsoft Clsrm Pen 2ASKU SC AOC/EOC Commercial Platinum</t>
  </si>
  <si>
    <t>Маршрутизатор Wi-Fi/Netgear Nighthawk LAX20</t>
  </si>
  <si>
    <t>Обкладинка для поверхневого набору тексту для пристрою студента/MS Surface Pro Signature Black UKR graving</t>
  </si>
  <si>
    <t>Клавіатура з гравіюванням укр.літерами/ MS Go Signature Type Cover Black UKR graving</t>
  </si>
  <si>
    <t>Хвостик до адаптивної миші Microsoft та підтримка великого пальця</t>
  </si>
  <si>
    <t xml:space="preserve">Адаптивна миша Microsoft </t>
  </si>
  <si>
    <t xml:space="preserve">Адаптивний центр Microsoft </t>
  </si>
  <si>
    <t>Кнопка Microsoft Adaptive D-pad</t>
  </si>
  <si>
    <t xml:space="preserve">Кнопка адаптивного джойстика Microsoft </t>
  </si>
  <si>
    <t xml:space="preserve">Подвійна адаптивна кнопка Microsoft </t>
  </si>
  <si>
    <r>
      <t>Планшет студентський Мicrosoft Surface Go 3/i3- 10100Y/10,5</t>
    </r>
    <r>
      <rPr>
        <sz val="11"/>
        <color theme="1"/>
        <rFont val="Calibri"/>
        <family val="2"/>
        <charset val="204"/>
      </rPr>
      <t>"/1920x1280x/ T/8GB/128GB SSd/UHD/W11P/Black/</t>
    </r>
  </si>
  <si>
    <t>Ноутбук 17,3 Asus VivoBook 17 X1704ZA-AU143 Quiet Blue+Win 11 Pro Ukr</t>
  </si>
  <si>
    <t>БФП струменевий кольоровий А4 Canon G2430, Black</t>
  </si>
  <si>
    <t>Планшет Wacom One by Small Black</t>
  </si>
  <si>
    <t>Миша Rapoo M10 Plus</t>
  </si>
  <si>
    <t>Навушники Bloody G560 Sports Red</t>
  </si>
  <si>
    <t>Клавіатура+миша бездротова Hama Cortino WL EN/UKR</t>
  </si>
  <si>
    <t>Клавіатура дротова Hama КС-200</t>
  </si>
  <si>
    <t>Благодійні внески за Березень 2025  рік.</t>
  </si>
  <si>
    <t>ПК HB.R3200G.8/24SSD.VIN 400W.BN</t>
  </si>
  <si>
    <t>Монітор ACER UM.QX2EE.005</t>
  </si>
  <si>
    <t>Комплект A4 Tech оптична миша+клавіатура</t>
  </si>
  <si>
    <t>к-т</t>
  </si>
  <si>
    <t>Роутер з підсилювачем</t>
  </si>
  <si>
    <t>Ноутбук Lenovo</t>
  </si>
  <si>
    <t>Принтер Саnon  TS  3150</t>
  </si>
  <si>
    <t xml:space="preserve">Комп'ютерна мишка безпровідна </t>
  </si>
  <si>
    <t>Мишка комп'ютерна провідна</t>
  </si>
  <si>
    <t>Монітор 2Е</t>
  </si>
  <si>
    <t>Навушники АКG</t>
  </si>
  <si>
    <t>Ноутбук Асег</t>
  </si>
  <si>
    <t>фахівець ЦБУО Ольга РЯБА</t>
  </si>
</sst>
</file>

<file path=xl/styles.xml><?xml version="1.0" encoding="utf-8"?>
<styleSheet xmlns="http://schemas.openxmlformats.org/spreadsheetml/2006/main">
  <numFmts count="1">
    <numFmt numFmtId="164" formatCode="#,##0.000"/>
  </numFmts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" fontId="0" fillId="0" borderId="0" xfId="0" applyNumberForma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/>
    <xf numFmtId="0" fontId="6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3" fillId="0" borderId="2" xfId="0" applyFont="1" applyBorder="1" applyAlignment="1">
      <alignment vertical="center"/>
    </xf>
    <xf numFmtId="4" fontId="3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4" fillId="0" borderId="1" xfId="0" applyFont="1" applyBorder="1"/>
    <xf numFmtId="0" fontId="7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226"/>
  <sheetViews>
    <sheetView tabSelected="1" view="pageBreakPreview" topLeftCell="A191" zoomScale="93" zoomScaleSheetLayoutView="93" workbookViewId="0">
      <selection activeCell="I208" sqref="I208"/>
    </sheetView>
  </sheetViews>
  <sheetFormatPr defaultRowHeight="15"/>
  <cols>
    <col min="1" max="1" width="3.85546875" style="21" customWidth="1"/>
    <col min="2" max="2" width="29.42578125" style="2" customWidth="1"/>
    <col min="3" max="3" width="51.85546875" style="2" customWidth="1"/>
    <col min="4" max="4" width="10.7109375" style="2" customWidth="1"/>
    <col min="5" max="5" width="10.7109375" style="22" customWidth="1"/>
    <col min="6" max="6" width="14.7109375" style="8" customWidth="1"/>
    <col min="7" max="7" width="13.85546875" style="8" customWidth="1"/>
    <col min="8" max="8" width="18.42578125" style="2" customWidth="1"/>
    <col min="9" max="16384" width="9.140625" style="2"/>
  </cols>
  <sheetData>
    <row r="1" spans="1:8" ht="18.75">
      <c r="A1" s="44" t="s">
        <v>23</v>
      </c>
      <c r="B1" s="44"/>
      <c r="C1" s="44"/>
      <c r="D1" s="44"/>
      <c r="E1" s="44"/>
      <c r="F1" s="44"/>
      <c r="G1" s="44"/>
    </row>
    <row r="2" spans="1:8" ht="30">
      <c r="A2" s="23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7" t="s">
        <v>5</v>
      </c>
      <c r="G2" s="27" t="s">
        <v>6</v>
      </c>
    </row>
    <row r="3" spans="1:8">
      <c r="A3" s="4"/>
      <c r="B3" s="29" t="s">
        <v>14</v>
      </c>
      <c r="C3" s="35" t="s">
        <v>25</v>
      </c>
      <c r="D3" s="3" t="s">
        <v>7</v>
      </c>
      <c r="E3" s="5">
        <v>1</v>
      </c>
      <c r="F3" s="36">
        <v>6999</v>
      </c>
      <c r="G3" s="36">
        <v>6999</v>
      </c>
      <c r="H3"/>
    </row>
    <row r="4" spans="1:8" hidden="1">
      <c r="A4" s="4"/>
      <c r="B4" s="3"/>
      <c r="C4" s="3"/>
      <c r="D4" s="3"/>
      <c r="E4" s="5"/>
      <c r="F4" s="6"/>
      <c r="G4" s="6"/>
      <c r="H4"/>
    </row>
    <row r="5" spans="1:8" hidden="1">
      <c r="A5" s="4"/>
      <c r="B5" s="3"/>
      <c r="C5" s="3"/>
      <c r="D5" s="3"/>
      <c r="E5" s="5"/>
      <c r="F5" s="6"/>
      <c r="G5" s="6"/>
      <c r="H5"/>
    </row>
    <row r="6" spans="1:8" hidden="1">
      <c r="A6" s="4"/>
      <c r="B6" s="3"/>
      <c r="C6" s="3"/>
      <c r="D6" s="3"/>
      <c r="E6" s="5"/>
      <c r="F6" s="6"/>
      <c r="G6" s="6"/>
      <c r="H6"/>
    </row>
    <row r="7" spans="1:8" hidden="1">
      <c r="A7" s="4"/>
      <c r="B7" s="3"/>
      <c r="C7" s="3"/>
      <c r="D7" s="3"/>
      <c r="E7" s="5"/>
      <c r="F7" s="6"/>
      <c r="G7" s="6"/>
      <c r="H7"/>
    </row>
    <row r="8" spans="1:8" hidden="1">
      <c r="A8" s="4"/>
      <c r="B8" s="3"/>
      <c r="C8" s="3"/>
      <c r="D8" s="3"/>
      <c r="E8" s="5"/>
      <c r="F8" s="6"/>
      <c r="G8" s="6"/>
      <c r="H8"/>
    </row>
    <row r="9" spans="1:8" hidden="1">
      <c r="A9" s="4"/>
      <c r="B9" s="3"/>
      <c r="C9" s="3"/>
      <c r="D9" s="3"/>
      <c r="E9" s="5"/>
      <c r="F9" s="6"/>
      <c r="G9" s="6"/>
      <c r="H9"/>
    </row>
    <row r="10" spans="1:8" hidden="1">
      <c r="A10" s="4"/>
      <c r="B10" s="3"/>
      <c r="C10" s="3"/>
      <c r="D10" s="3"/>
      <c r="E10" s="5"/>
      <c r="F10" s="6"/>
      <c r="G10" s="6"/>
      <c r="H10"/>
    </row>
    <row r="11" spans="1:8" hidden="1">
      <c r="A11" s="4"/>
      <c r="B11" s="3"/>
      <c r="C11" s="3"/>
      <c r="D11" s="3"/>
      <c r="E11" s="5"/>
      <c r="F11" s="6"/>
      <c r="G11" s="6"/>
      <c r="H11"/>
    </row>
    <row r="12" spans="1:8" hidden="1">
      <c r="A12" s="4"/>
      <c r="B12" s="3"/>
      <c r="C12" s="3"/>
      <c r="D12" s="3"/>
      <c r="E12" s="5"/>
      <c r="F12" s="6"/>
      <c r="G12" s="6"/>
      <c r="H12"/>
    </row>
    <row r="13" spans="1:8" hidden="1">
      <c r="A13" s="4"/>
      <c r="B13" s="3"/>
      <c r="C13" s="3"/>
      <c r="D13" s="3"/>
      <c r="E13" s="5"/>
      <c r="F13" s="6"/>
      <c r="G13" s="6"/>
      <c r="H13"/>
    </row>
    <row r="14" spans="1:8" hidden="1">
      <c r="A14" s="4"/>
      <c r="B14" s="3"/>
      <c r="C14" s="3"/>
      <c r="D14" s="3"/>
      <c r="E14" s="5"/>
      <c r="F14" s="6"/>
      <c r="G14" s="6"/>
      <c r="H14"/>
    </row>
    <row r="15" spans="1:8" hidden="1">
      <c r="A15" s="4"/>
      <c r="B15" s="3"/>
      <c r="C15" s="3"/>
      <c r="D15" s="3"/>
      <c r="E15" s="5"/>
      <c r="F15" s="6"/>
      <c r="G15" s="6"/>
      <c r="H15"/>
    </row>
    <row r="16" spans="1:8" hidden="1">
      <c r="A16" s="4"/>
      <c r="B16" s="3"/>
      <c r="C16" s="3"/>
      <c r="D16" s="3"/>
      <c r="E16" s="5"/>
      <c r="F16" s="6"/>
      <c r="G16" s="6"/>
      <c r="H16"/>
    </row>
    <row r="17" spans="1:8" hidden="1">
      <c r="A17" s="4"/>
      <c r="B17" s="3"/>
      <c r="C17" s="3"/>
      <c r="D17" s="3"/>
      <c r="E17" s="5"/>
      <c r="F17" s="6"/>
      <c r="G17" s="6"/>
      <c r="H17"/>
    </row>
    <row r="18" spans="1:8" hidden="1">
      <c r="A18" s="4"/>
      <c r="B18" s="3"/>
      <c r="C18" s="3"/>
      <c r="D18" s="3"/>
      <c r="E18" s="5"/>
      <c r="F18" s="6"/>
      <c r="G18" s="6"/>
      <c r="H18"/>
    </row>
    <row r="19" spans="1:8" hidden="1">
      <c r="A19" s="4"/>
      <c r="B19" s="3"/>
      <c r="C19" s="3"/>
      <c r="D19" s="3"/>
      <c r="E19" s="5"/>
      <c r="F19" s="6"/>
      <c r="G19" s="6"/>
      <c r="H19"/>
    </row>
    <row r="20" spans="1:8" hidden="1">
      <c r="A20" s="4"/>
      <c r="B20" s="3"/>
      <c r="C20" s="3"/>
      <c r="D20" s="3"/>
      <c r="E20" s="5"/>
      <c r="F20" s="6"/>
      <c r="G20" s="6"/>
      <c r="H20"/>
    </row>
    <row r="21" spans="1:8" hidden="1">
      <c r="A21" s="4"/>
      <c r="B21" s="3"/>
      <c r="C21" s="3"/>
      <c r="D21" s="3"/>
      <c r="E21" s="5"/>
      <c r="F21" s="6"/>
      <c r="G21" s="6"/>
      <c r="H21"/>
    </row>
    <row r="22" spans="1:8" hidden="1">
      <c r="A22" s="4"/>
      <c r="B22" s="3"/>
      <c r="C22" s="3"/>
      <c r="D22" s="3"/>
      <c r="E22" s="5"/>
      <c r="F22" s="6"/>
      <c r="G22" s="6"/>
      <c r="H22"/>
    </row>
    <row r="23" spans="1:8" hidden="1">
      <c r="A23" s="4"/>
      <c r="B23" s="3"/>
      <c r="C23" s="3"/>
      <c r="D23" s="3"/>
      <c r="E23" s="5"/>
      <c r="F23" s="6"/>
      <c r="G23" s="6"/>
      <c r="H23"/>
    </row>
    <row r="24" spans="1:8" hidden="1">
      <c r="A24" s="4"/>
      <c r="B24" s="3"/>
      <c r="C24" s="3"/>
      <c r="D24" s="3"/>
      <c r="E24" s="5"/>
      <c r="F24" s="6"/>
      <c r="G24" s="6"/>
      <c r="H24"/>
    </row>
    <row r="25" spans="1:8" hidden="1">
      <c r="A25" s="4"/>
      <c r="B25" s="3"/>
      <c r="C25" s="3"/>
      <c r="D25" s="3"/>
      <c r="E25" s="5"/>
      <c r="F25" s="6"/>
      <c r="G25" s="6"/>
      <c r="H25"/>
    </row>
    <row r="26" spans="1:8" hidden="1">
      <c r="A26" s="4"/>
      <c r="B26" s="3"/>
      <c r="C26" s="3"/>
      <c r="D26" s="3"/>
      <c r="E26" s="5"/>
      <c r="F26" s="6"/>
      <c r="G26" s="6"/>
      <c r="H26"/>
    </row>
    <row r="27" spans="1:8" hidden="1">
      <c r="A27" s="4"/>
      <c r="B27" s="3"/>
      <c r="C27" s="3"/>
      <c r="D27" s="3"/>
      <c r="E27" s="5"/>
      <c r="F27" s="6"/>
      <c r="G27" s="6"/>
      <c r="H27"/>
    </row>
    <row r="28" spans="1:8" hidden="1">
      <c r="A28" s="4"/>
      <c r="B28" s="3"/>
      <c r="C28" s="3"/>
      <c r="D28" s="3"/>
      <c r="E28" s="5"/>
      <c r="F28" s="6"/>
      <c r="G28" s="6"/>
      <c r="H28"/>
    </row>
    <row r="29" spans="1:8" hidden="1">
      <c r="A29" s="4"/>
      <c r="B29" s="3"/>
      <c r="C29" s="3"/>
      <c r="D29" s="3"/>
      <c r="E29" s="5"/>
      <c r="F29" s="6"/>
      <c r="G29" s="6"/>
      <c r="H29"/>
    </row>
    <row r="30" spans="1:8" hidden="1">
      <c r="A30" s="4"/>
      <c r="B30" s="3"/>
      <c r="C30" s="3"/>
      <c r="D30" s="3"/>
      <c r="E30" s="5"/>
      <c r="F30" s="6"/>
      <c r="G30" s="6"/>
      <c r="H30"/>
    </row>
    <row r="31" spans="1:8" hidden="1">
      <c r="A31" s="4"/>
      <c r="B31" s="3"/>
      <c r="C31" s="3"/>
      <c r="D31" s="3"/>
      <c r="E31" s="5"/>
      <c r="F31" s="6"/>
      <c r="G31" s="6"/>
      <c r="H31"/>
    </row>
    <row r="32" spans="1:8" hidden="1">
      <c r="A32" s="4"/>
      <c r="B32" s="3"/>
      <c r="C32" s="3"/>
      <c r="D32" s="3"/>
      <c r="E32" s="5"/>
      <c r="F32" s="6"/>
      <c r="G32" s="6"/>
      <c r="H32"/>
    </row>
    <row r="33" spans="1:8" hidden="1">
      <c r="A33" s="4"/>
      <c r="B33" s="3"/>
      <c r="C33" s="3"/>
      <c r="D33" s="3"/>
      <c r="E33" s="5"/>
      <c r="F33" s="6"/>
      <c r="G33" s="6"/>
      <c r="H33"/>
    </row>
    <row r="34" spans="1:8" hidden="1">
      <c r="A34" s="4"/>
      <c r="B34" s="3"/>
      <c r="C34" s="3"/>
      <c r="D34" s="3"/>
      <c r="E34" s="5"/>
      <c r="F34" s="6"/>
      <c r="G34" s="6"/>
      <c r="H34"/>
    </row>
    <row r="35" spans="1:8" hidden="1">
      <c r="A35" s="4"/>
      <c r="B35" s="3"/>
      <c r="C35" s="3"/>
      <c r="D35" s="3"/>
      <c r="E35" s="5"/>
      <c r="F35" s="6"/>
      <c r="G35" s="6"/>
      <c r="H35"/>
    </row>
    <row r="36" spans="1:8" hidden="1">
      <c r="A36" s="4"/>
      <c r="B36" s="3"/>
      <c r="C36" s="3"/>
      <c r="D36" s="3"/>
      <c r="E36" s="5"/>
      <c r="F36" s="6"/>
      <c r="G36" s="6"/>
      <c r="H36"/>
    </row>
    <row r="37" spans="1:8" hidden="1">
      <c r="A37" s="4"/>
      <c r="B37" s="3"/>
      <c r="C37" s="3"/>
      <c r="D37" s="3"/>
      <c r="E37" s="5"/>
      <c r="F37" s="6"/>
      <c r="G37" s="6"/>
      <c r="H37"/>
    </row>
    <row r="38" spans="1:8" hidden="1">
      <c r="A38" s="4"/>
      <c r="B38" s="3"/>
      <c r="C38" s="3"/>
      <c r="D38" s="3"/>
      <c r="E38" s="5"/>
      <c r="F38" s="6"/>
      <c r="G38" s="6"/>
      <c r="H38"/>
    </row>
    <row r="39" spans="1:8" hidden="1">
      <c r="A39" s="4"/>
      <c r="B39" s="3"/>
      <c r="C39" s="3"/>
      <c r="D39" s="3"/>
      <c r="E39" s="5"/>
      <c r="F39" s="6"/>
      <c r="G39" s="6"/>
      <c r="H39"/>
    </row>
    <row r="40" spans="1:8" hidden="1">
      <c r="A40" s="4"/>
      <c r="B40" s="3"/>
      <c r="C40" s="3"/>
      <c r="D40" s="3"/>
      <c r="E40" s="5"/>
      <c r="F40" s="6"/>
      <c r="G40" s="6"/>
      <c r="H40"/>
    </row>
    <row r="41" spans="1:8" hidden="1">
      <c r="A41" s="4"/>
      <c r="B41" s="3"/>
      <c r="C41" s="3"/>
      <c r="D41" s="3"/>
      <c r="E41" s="5"/>
      <c r="F41" s="6"/>
      <c r="G41" s="6"/>
      <c r="H41"/>
    </row>
    <row r="42" spans="1:8" hidden="1">
      <c r="A42" s="4"/>
      <c r="B42" s="3"/>
      <c r="C42" s="3"/>
      <c r="D42" s="3"/>
      <c r="E42" s="5"/>
      <c r="F42" s="6"/>
      <c r="G42" s="6"/>
      <c r="H42"/>
    </row>
    <row r="43" spans="1:8" hidden="1">
      <c r="A43" s="4"/>
      <c r="B43" s="3"/>
      <c r="C43" s="3"/>
      <c r="D43" s="3"/>
      <c r="E43" s="5"/>
      <c r="F43" s="6"/>
      <c r="G43" s="6"/>
      <c r="H43"/>
    </row>
    <row r="44" spans="1:8" hidden="1">
      <c r="A44" s="4"/>
      <c r="B44" s="3"/>
      <c r="C44" s="3"/>
      <c r="D44" s="3"/>
      <c r="E44" s="5"/>
      <c r="F44" s="6"/>
      <c r="G44" s="6"/>
      <c r="H44"/>
    </row>
    <row r="45" spans="1:8" hidden="1">
      <c r="A45" s="4"/>
      <c r="B45" s="3"/>
      <c r="C45" s="3"/>
      <c r="D45" s="3"/>
      <c r="E45" s="5"/>
      <c r="F45" s="6"/>
      <c r="G45" s="6"/>
      <c r="H45"/>
    </row>
    <row r="46" spans="1:8" hidden="1">
      <c r="A46" s="4"/>
      <c r="B46" s="3"/>
      <c r="C46" s="3"/>
      <c r="D46" s="3"/>
      <c r="E46" s="5"/>
      <c r="F46" s="6"/>
      <c r="G46" s="6"/>
      <c r="H46"/>
    </row>
    <row r="47" spans="1:8" hidden="1">
      <c r="A47" s="4"/>
      <c r="B47" s="3"/>
      <c r="C47" s="3"/>
      <c r="D47" s="3"/>
      <c r="E47" s="5"/>
      <c r="F47" s="6"/>
      <c r="G47" s="6"/>
      <c r="H47"/>
    </row>
    <row r="48" spans="1:8" hidden="1">
      <c r="A48" s="4"/>
      <c r="B48" s="3"/>
      <c r="C48" s="3"/>
      <c r="D48" s="3"/>
      <c r="E48" s="5"/>
      <c r="F48" s="6"/>
      <c r="G48" s="6"/>
      <c r="H48"/>
    </row>
    <row r="49" spans="1:8">
      <c r="A49" s="9"/>
      <c r="B49" s="10"/>
      <c r="C49" s="10" t="s">
        <v>8</v>
      </c>
      <c r="D49" s="10"/>
      <c r="E49" s="11"/>
      <c r="F49" s="12"/>
      <c r="G49" s="12">
        <f>SUM(G3:G48)</f>
        <v>6999</v>
      </c>
      <c r="H49"/>
    </row>
    <row r="50" spans="1:8" s="17" customFormat="1" ht="30">
      <c r="A50" s="13"/>
      <c r="B50" s="47" t="s">
        <v>15</v>
      </c>
      <c r="C50" s="7" t="s">
        <v>26</v>
      </c>
      <c r="D50" s="3" t="s">
        <v>7</v>
      </c>
      <c r="E50" s="5">
        <v>1</v>
      </c>
      <c r="F50" s="6">
        <v>35470.39</v>
      </c>
      <c r="G50" s="6">
        <v>35470.39</v>
      </c>
      <c r="H50"/>
    </row>
    <row r="51" spans="1:8" ht="45">
      <c r="A51" s="4"/>
      <c r="B51" s="48"/>
      <c r="C51" s="31" t="s">
        <v>37</v>
      </c>
      <c r="D51" s="3" t="s">
        <v>7</v>
      </c>
      <c r="E51" s="5">
        <v>8</v>
      </c>
      <c r="F51" s="32">
        <v>18913.749</v>
      </c>
      <c r="G51" s="6">
        <v>151309.99</v>
      </c>
      <c r="H51"/>
    </row>
    <row r="52" spans="1:8" ht="30">
      <c r="A52" s="4"/>
      <c r="B52" s="48"/>
      <c r="C52" s="7" t="s">
        <v>27</v>
      </c>
      <c r="D52" s="3" t="s">
        <v>7</v>
      </c>
      <c r="E52" s="5">
        <v>8</v>
      </c>
      <c r="F52" s="32">
        <v>447.42500000000001</v>
      </c>
      <c r="G52" s="6">
        <v>3579.4</v>
      </c>
      <c r="H52"/>
    </row>
    <row r="53" spans="1:8">
      <c r="A53" s="4"/>
      <c r="B53" s="48"/>
      <c r="C53" s="7" t="s">
        <v>28</v>
      </c>
      <c r="D53" s="3" t="s">
        <v>7</v>
      </c>
      <c r="E53" s="5">
        <v>1</v>
      </c>
      <c r="F53" s="6">
        <v>5037.9799999999996</v>
      </c>
      <c r="G53" s="6">
        <v>5037.9799999999996</v>
      </c>
      <c r="H53"/>
    </row>
    <row r="54" spans="1:8" ht="45">
      <c r="A54" s="4"/>
      <c r="B54" s="48"/>
      <c r="C54" s="7" t="s">
        <v>29</v>
      </c>
      <c r="D54" s="3" t="s">
        <v>7</v>
      </c>
      <c r="E54" s="5">
        <v>1</v>
      </c>
      <c r="F54" s="6">
        <v>4112.1899999999996</v>
      </c>
      <c r="G54" s="6">
        <v>4112.1899999999996</v>
      </c>
      <c r="H54"/>
    </row>
    <row r="55" spans="1:8" ht="30">
      <c r="A55" s="4"/>
      <c r="B55" s="48"/>
      <c r="C55" s="24" t="s">
        <v>30</v>
      </c>
      <c r="D55" s="3" t="s">
        <v>7</v>
      </c>
      <c r="E55" s="16">
        <v>8</v>
      </c>
      <c r="F55" s="6">
        <v>1774.66</v>
      </c>
      <c r="G55" s="6">
        <v>14197.28</v>
      </c>
      <c r="H55"/>
    </row>
    <row r="56" spans="1:8" ht="30">
      <c r="A56" s="4"/>
      <c r="B56" s="48"/>
      <c r="C56" s="24" t="s">
        <v>31</v>
      </c>
      <c r="D56" s="3" t="s">
        <v>7</v>
      </c>
      <c r="E56" s="16">
        <v>1</v>
      </c>
      <c r="F56" s="6">
        <v>1617.95</v>
      </c>
      <c r="G56" s="6">
        <v>1617.95</v>
      </c>
      <c r="H56"/>
    </row>
    <row r="57" spans="1:8">
      <c r="A57" s="4"/>
      <c r="B57" s="48"/>
      <c r="C57" s="14" t="s">
        <v>32</v>
      </c>
      <c r="D57" s="3" t="s">
        <v>7</v>
      </c>
      <c r="E57" s="16">
        <v>1</v>
      </c>
      <c r="F57" s="6">
        <v>348.73</v>
      </c>
      <c r="G57" s="6">
        <v>348.73</v>
      </c>
      <c r="H57"/>
    </row>
    <row r="58" spans="1:8">
      <c r="A58" s="4"/>
      <c r="B58" s="48"/>
      <c r="C58" s="14" t="s">
        <v>33</v>
      </c>
      <c r="D58" s="3" t="s">
        <v>7</v>
      </c>
      <c r="E58" s="16">
        <v>1</v>
      </c>
      <c r="F58" s="6">
        <v>2401.0100000000002</v>
      </c>
      <c r="G58" s="6">
        <v>2401.0100000000002</v>
      </c>
      <c r="H58"/>
    </row>
    <row r="59" spans="1:8">
      <c r="A59" s="4"/>
      <c r="B59" s="48"/>
      <c r="C59" s="14" t="s">
        <v>34</v>
      </c>
      <c r="D59" s="3" t="s">
        <v>7</v>
      </c>
      <c r="E59" s="16">
        <v>1</v>
      </c>
      <c r="F59" s="6">
        <v>1406.67</v>
      </c>
      <c r="G59" s="6">
        <v>1406.67</v>
      </c>
      <c r="H59"/>
    </row>
    <row r="60" spans="1:8">
      <c r="A60" s="4"/>
      <c r="B60" s="48"/>
      <c r="C60" s="14" t="s">
        <v>35</v>
      </c>
      <c r="D60" s="3" t="s">
        <v>7</v>
      </c>
      <c r="E60" s="16">
        <v>1</v>
      </c>
      <c r="F60" s="6">
        <v>1406.67</v>
      </c>
      <c r="G60" s="6">
        <v>1406.67</v>
      </c>
      <c r="H60"/>
    </row>
    <row r="61" spans="1:8">
      <c r="A61" s="4"/>
      <c r="B61" s="49"/>
      <c r="C61" s="14" t="s">
        <v>36</v>
      </c>
      <c r="D61" s="3" t="s">
        <v>7</v>
      </c>
      <c r="E61" s="16">
        <v>1</v>
      </c>
      <c r="F61" s="6">
        <v>1406.67</v>
      </c>
      <c r="G61" s="6">
        <v>1406.67</v>
      </c>
      <c r="H61"/>
    </row>
    <row r="62" spans="1:8" s="17" customFormat="1" hidden="1">
      <c r="A62" s="13"/>
      <c r="B62" s="14"/>
      <c r="C62" s="14"/>
      <c r="D62" s="3" t="s">
        <v>7</v>
      </c>
      <c r="E62" s="16"/>
      <c r="F62" s="15"/>
      <c r="G62" s="15"/>
      <c r="H62"/>
    </row>
    <row r="63" spans="1:8" s="17" customFormat="1" hidden="1">
      <c r="A63" s="13"/>
      <c r="B63" s="14"/>
      <c r="C63" s="14"/>
      <c r="D63" s="3" t="s">
        <v>7</v>
      </c>
      <c r="E63" s="16"/>
      <c r="F63" s="15"/>
      <c r="G63" s="15"/>
      <c r="H63"/>
    </row>
    <row r="64" spans="1:8" s="17" customFormat="1" hidden="1">
      <c r="A64" s="13"/>
      <c r="B64" s="14"/>
      <c r="C64" s="24"/>
      <c r="D64" s="3" t="s">
        <v>7</v>
      </c>
      <c r="E64" s="16"/>
      <c r="F64" s="15"/>
      <c r="G64" s="15"/>
      <c r="H64"/>
    </row>
    <row r="65" spans="1:8" s="17" customFormat="1" hidden="1">
      <c r="A65" s="13"/>
      <c r="B65" s="14"/>
      <c r="C65" s="14"/>
      <c r="D65" s="3" t="s">
        <v>7</v>
      </c>
      <c r="E65" s="16"/>
      <c r="F65" s="15"/>
      <c r="G65" s="15"/>
      <c r="H65"/>
    </row>
    <row r="66" spans="1:8" s="17" customFormat="1" hidden="1">
      <c r="A66" s="13"/>
      <c r="B66" s="14"/>
      <c r="C66" s="14"/>
      <c r="D66" s="3" t="s">
        <v>7</v>
      </c>
      <c r="E66" s="16"/>
      <c r="F66" s="15"/>
      <c r="G66" s="15"/>
      <c r="H66"/>
    </row>
    <row r="67" spans="1:8" s="17" customFormat="1" hidden="1">
      <c r="A67" s="13"/>
      <c r="B67" s="14"/>
      <c r="C67" s="14"/>
      <c r="D67" s="3" t="s">
        <v>7</v>
      </c>
      <c r="E67" s="16"/>
      <c r="F67" s="34"/>
      <c r="G67" s="15"/>
      <c r="H67"/>
    </row>
    <row r="68" spans="1:8" s="17" customFormat="1" hidden="1">
      <c r="A68" s="13"/>
      <c r="B68" s="14"/>
      <c r="C68" s="14"/>
      <c r="D68" s="3" t="s">
        <v>7</v>
      </c>
      <c r="E68" s="16"/>
      <c r="F68" s="15"/>
      <c r="G68" s="15"/>
      <c r="H68"/>
    </row>
    <row r="69" spans="1:8" s="17" customFormat="1" hidden="1">
      <c r="A69" s="13"/>
      <c r="B69" s="14"/>
      <c r="C69" s="14"/>
      <c r="D69" s="3" t="s">
        <v>7</v>
      </c>
      <c r="E69" s="16"/>
      <c r="F69" s="15"/>
      <c r="G69" s="15"/>
      <c r="H69"/>
    </row>
    <row r="70" spans="1:8" s="17" customFormat="1" hidden="1">
      <c r="A70" s="13"/>
      <c r="B70" s="14"/>
      <c r="C70" s="24"/>
      <c r="D70" s="3" t="s">
        <v>7</v>
      </c>
      <c r="E70" s="16"/>
      <c r="F70" s="15"/>
      <c r="G70" s="15"/>
      <c r="H70"/>
    </row>
    <row r="71" spans="1:8" s="17" customFormat="1" hidden="1">
      <c r="A71" s="13"/>
      <c r="B71" s="14"/>
      <c r="C71" s="14"/>
      <c r="D71" s="3" t="s">
        <v>7</v>
      </c>
      <c r="E71" s="16"/>
      <c r="F71" s="15"/>
      <c r="G71" s="15"/>
      <c r="H71"/>
    </row>
    <row r="72" spans="1:8" s="17" customFormat="1" hidden="1">
      <c r="A72" s="13"/>
      <c r="B72" s="14"/>
      <c r="C72" s="14"/>
      <c r="D72" s="3" t="s">
        <v>7</v>
      </c>
      <c r="E72" s="16"/>
      <c r="F72" s="15"/>
      <c r="G72" s="15"/>
      <c r="H72"/>
    </row>
    <row r="73" spans="1:8" s="17" customFormat="1" hidden="1">
      <c r="A73" s="13"/>
      <c r="B73" s="14"/>
      <c r="C73" s="24"/>
      <c r="D73" s="3" t="s">
        <v>7</v>
      </c>
      <c r="E73" s="16"/>
      <c r="F73" s="15"/>
      <c r="G73" s="15"/>
      <c r="H73"/>
    </row>
    <row r="74" spans="1:8" s="17" customFormat="1" hidden="1">
      <c r="A74" s="13"/>
      <c r="B74" s="14"/>
      <c r="C74" s="14"/>
      <c r="D74" s="3" t="s">
        <v>7</v>
      </c>
      <c r="E74" s="16"/>
      <c r="F74" s="15"/>
      <c r="G74" s="15"/>
      <c r="H74"/>
    </row>
    <row r="75" spans="1:8" s="17" customFormat="1" hidden="1">
      <c r="A75" s="13"/>
      <c r="B75" s="14"/>
      <c r="C75" s="14"/>
      <c r="D75" s="3" t="s">
        <v>7</v>
      </c>
      <c r="E75" s="16"/>
      <c r="F75" s="15"/>
      <c r="G75" s="15"/>
      <c r="H75"/>
    </row>
    <row r="76" spans="1:8" s="17" customFormat="1" hidden="1">
      <c r="A76" s="13"/>
      <c r="B76" s="33"/>
      <c r="C76" s="14"/>
      <c r="D76" s="3" t="s">
        <v>7</v>
      </c>
      <c r="E76" s="16"/>
      <c r="F76" s="15"/>
      <c r="G76" s="15"/>
      <c r="H76"/>
    </row>
    <row r="77" spans="1:8" s="17" customFormat="1" hidden="1">
      <c r="A77" s="13"/>
      <c r="B77" s="33"/>
      <c r="C77" s="14"/>
      <c r="D77" s="3" t="s">
        <v>13</v>
      </c>
      <c r="E77" s="16"/>
      <c r="F77" s="15"/>
      <c r="G77" s="15"/>
      <c r="H77"/>
    </row>
    <row r="78" spans="1:8" s="17" customFormat="1" hidden="1">
      <c r="A78" s="13"/>
      <c r="B78" s="33"/>
      <c r="C78" s="14"/>
      <c r="D78" s="14" t="s">
        <v>7</v>
      </c>
      <c r="E78" s="16"/>
      <c r="F78" s="15"/>
      <c r="G78" s="15"/>
      <c r="H78"/>
    </row>
    <row r="79" spans="1:8" s="17" customFormat="1" hidden="1">
      <c r="A79" s="13"/>
      <c r="B79" s="33"/>
      <c r="C79" s="14"/>
      <c r="D79" s="14" t="s">
        <v>7</v>
      </c>
      <c r="E79" s="16"/>
      <c r="F79" s="15"/>
      <c r="G79" s="15"/>
      <c r="H79"/>
    </row>
    <row r="80" spans="1:8" s="17" customFormat="1" hidden="1">
      <c r="A80" s="13"/>
      <c r="B80" s="33"/>
      <c r="C80" s="14"/>
      <c r="D80" s="14" t="s">
        <v>13</v>
      </c>
      <c r="E80" s="16"/>
      <c r="F80" s="15"/>
      <c r="G80" s="15"/>
      <c r="H80"/>
    </row>
    <row r="81" spans="1:8" s="17" customFormat="1" hidden="1">
      <c r="A81" s="13"/>
      <c r="B81" s="33"/>
      <c r="C81" s="14"/>
      <c r="D81" s="14" t="s">
        <v>13</v>
      </c>
      <c r="E81" s="16"/>
      <c r="F81" s="15"/>
      <c r="G81" s="15"/>
      <c r="H81"/>
    </row>
    <row r="82" spans="1:8" s="17" customFormat="1" hidden="1">
      <c r="A82" s="13"/>
      <c r="B82" s="33"/>
      <c r="C82" s="14"/>
      <c r="D82" s="14" t="s">
        <v>7</v>
      </c>
      <c r="E82" s="16"/>
      <c r="F82" s="15"/>
      <c r="G82" s="15"/>
      <c r="H82"/>
    </row>
    <row r="83" spans="1:8" s="17" customFormat="1" hidden="1">
      <c r="A83" s="13"/>
      <c r="B83" s="33"/>
      <c r="C83" s="14"/>
      <c r="D83" s="14" t="s">
        <v>7</v>
      </c>
      <c r="E83" s="16"/>
      <c r="F83" s="15"/>
      <c r="G83" s="15"/>
      <c r="H83"/>
    </row>
    <row r="84" spans="1:8" s="17" customFormat="1" hidden="1">
      <c r="A84" s="13"/>
      <c r="B84" s="33"/>
      <c r="C84" s="14"/>
      <c r="D84" s="14" t="s">
        <v>13</v>
      </c>
      <c r="E84" s="16"/>
      <c r="F84" s="15"/>
      <c r="G84" s="15"/>
      <c r="H84"/>
    </row>
    <row r="85" spans="1:8" s="17" customFormat="1" hidden="1">
      <c r="A85" s="13"/>
      <c r="B85" s="33"/>
      <c r="C85" s="14"/>
      <c r="D85" s="14" t="s">
        <v>7</v>
      </c>
      <c r="E85" s="16"/>
      <c r="F85" s="15"/>
      <c r="G85" s="15"/>
      <c r="H85"/>
    </row>
    <row r="86" spans="1:8" s="17" customFormat="1" hidden="1">
      <c r="A86" s="13"/>
      <c r="B86" s="33"/>
      <c r="C86" s="14"/>
      <c r="D86" s="14" t="s">
        <v>21</v>
      </c>
      <c r="E86" s="16"/>
      <c r="F86" s="15"/>
      <c r="G86" s="15"/>
      <c r="H86"/>
    </row>
    <row r="87" spans="1:8" s="17" customFormat="1" hidden="1">
      <c r="A87" s="13"/>
      <c r="B87" s="33"/>
      <c r="C87" s="14"/>
      <c r="D87" s="14" t="s">
        <v>7</v>
      </c>
      <c r="E87" s="16"/>
      <c r="F87" s="15"/>
      <c r="G87" s="15"/>
      <c r="H87"/>
    </row>
    <row r="88" spans="1:8" s="17" customFormat="1" hidden="1">
      <c r="A88" s="13"/>
      <c r="B88" s="33"/>
      <c r="C88" s="14"/>
      <c r="D88" s="14" t="s">
        <v>10</v>
      </c>
      <c r="E88" s="16"/>
      <c r="F88" s="15"/>
      <c r="G88" s="15"/>
      <c r="H88"/>
    </row>
    <row r="89" spans="1:8" s="17" customFormat="1" hidden="1">
      <c r="A89" s="13"/>
      <c r="B89" s="33"/>
      <c r="C89" s="14"/>
      <c r="D89" s="14" t="s">
        <v>7</v>
      </c>
      <c r="E89" s="16"/>
      <c r="F89" s="15"/>
      <c r="G89" s="15"/>
      <c r="H89"/>
    </row>
    <row r="90" spans="1:8" s="17" customFormat="1" hidden="1">
      <c r="A90" s="13"/>
      <c r="B90" s="33"/>
      <c r="C90" s="14"/>
      <c r="D90" s="14" t="s">
        <v>7</v>
      </c>
      <c r="E90" s="16"/>
      <c r="F90" s="15"/>
      <c r="G90" s="15"/>
      <c r="H90"/>
    </row>
    <row r="91" spans="1:8" s="17" customFormat="1" hidden="1">
      <c r="A91" s="13"/>
      <c r="B91" s="33"/>
      <c r="C91" s="14"/>
      <c r="D91" s="14" t="s">
        <v>11</v>
      </c>
      <c r="E91" s="16"/>
      <c r="F91" s="15"/>
      <c r="G91" s="15"/>
      <c r="H91"/>
    </row>
    <row r="92" spans="1:8" s="17" customFormat="1" hidden="1">
      <c r="A92" s="13"/>
      <c r="B92" s="33"/>
      <c r="C92" s="14"/>
      <c r="D92" s="14" t="s">
        <v>7</v>
      </c>
      <c r="E92" s="16"/>
      <c r="F92" s="15"/>
      <c r="G92" s="15"/>
      <c r="H92"/>
    </row>
    <row r="93" spans="1:8" s="17" customFormat="1" hidden="1">
      <c r="A93" s="13"/>
      <c r="B93" s="33"/>
      <c r="C93" s="14"/>
      <c r="D93" s="14" t="s">
        <v>7</v>
      </c>
      <c r="E93" s="16"/>
      <c r="F93" s="15"/>
      <c r="G93" s="15"/>
      <c r="H93"/>
    </row>
    <row r="94" spans="1:8" s="17" customFormat="1" hidden="1">
      <c r="A94" s="13"/>
      <c r="B94" s="33"/>
      <c r="C94" s="14"/>
      <c r="D94" s="14" t="s">
        <v>7</v>
      </c>
      <c r="E94" s="16"/>
      <c r="F94" s="15"/>
      <c r="G94" s="15"/>
      <c r="H94"/>
    </row>
    <row r="95" spans="1:8" s="17" customFormat="1" hidden="1">
      <c r="A95" s="13"/>
      <c r="B95" s="14"/>
      <c r="C95" s="14"/>
      <c r="D95" s="14" t="s">
        <v>7</v>
      </c>
      <c r="E95" s="16"/>
      <c r="F95" s="15"/>
      <c r="G95" s="15"/>
      <c r="H95"/>
    </row>
    <row r="96" spans="1:8" s="17" customFormat="1" hidden="1">
      <c r="A96" s="13"/>
      <c r="B96" s="14"/>
      <c r="C96" s="14"/>
      <c r="D96" s="14" t="s">
        <v>7</v>
      </c>
      <c r="E96" s="16"/>
      <c r="F96" s="15"/>
      <c r="G96" s="15"/>
      <c r="H96"/>
    </row>
    <row r="97" spans="1:8" s="17" customFormat="1" hidden="1">
      <c r="A97" s="13"/>
      <c r="B97" s="14"/>
      <c r="C97" s="14"/>
      <c r="D97" s="14" t="s">
        <v>7</v>
      </c>
      <c r="E97" s="16"/>
      <c r="F97" s="15"/>
      <c r="G97" s="15"/>
      <c r="H97"/>
    </row>
    <row r="98" spans="1:8" s="17" customFormat="1" hidden="1">
      <c r="A98" s="13"/>
      <c r="B98" s="14"/>
      <c r="C98" s="14"/>
      <c r="D98" s="14" t="s">
        <v>7</v>
      </c>
      <c r="E98" s="16"/>
      <c r="F98" s="15"/>
      <c r="G98" s="15"/>
      <c r="H98"/>
    </row>
    <row r="99" spans="1:8" s="17" customFormat="1" hidden="1">
      <c r="A99" s="13"/>
      <c r="B99" s="14"/>
      <c r="C99" s="14"/>
      <c r="D99" s="14" t="s">
        <v>11</v>
      </c>
      <c r="E99" s="16"/>
      <c r="F99" s="15"/>
      <c r="G99" s="15"/>
      <c r="H99"/>
    </row>
    <row r="100" spans="1:8" s="17" customFormat="1" hidden="1">
      <c r="A100" s="13"/>
      <c r="B100" s="14"/>
      <c r="C100" s="14"/>
      <c r="D100" s="14" t="s">
        <v>7</v>
      </c>
      <c r="E100" s="16"/>
      <c r="F100" s="15"/>
      <c r="G100" s="15"/>
      <c r="H100"/>
    </row>
    <row r="101" spans="1:8" s="17" customFormat="1" hidden="1">
      <c r="A101" s="13"/>
      <c r="B101" s="14"/>
      <c r="C101" s="14"/>
      <c r="D101" s="14" t="s">
        <v>10</v>
      </c>
      <c r="E101" s="16"/>
      <c r="F101" s="15"/>
      <c r="G101" s="15"/>
      <c r="H101"/>
    </row>
    <row r="102" spans="1:8" s="17" customFormat="1" hidden="1">
      <c r="A102" s="13"/>
      <c r="B102" s="14"/>
      <c r="C102" s="14"/>
      <c r="D102" s="14" t="s">
        <v>10</v>
      </c>
      <c r="E102" s="16"/>
      <c r="F102" s="15"/>
      <c r="G102" s="15"/>
      <c r="H102"/>
    </row>
    <row r="103" spans="1:8" hidden="1">
      <c r="A103" s="13"/>
      <c r="B103" s="14"/>
      <c r="C103" s="3"/>
      <c r="D103" s="14" t="s">
        <v>7</v>
      </c>
      <c r="E103" s="5"/>
      <c r="F103" s="6"/>
      <c r="G103" s="6"/>
      <c r="H103"/>
    </row>
    <row r="104" spans="1:8">
      <c r="A104" s="9"/>
      <c r="B104" s="10"/>
      <c r="C104" s="10" t="s">
        <v>8</v>
      </c>
      <c r="D104" s="10"/>
      <c r="E104" s="11"/>
      <c r="F104" s="12"/>
      <c r="G104" s="12">
        <f>SUM(G50:G103)</f>
        <v>222294.93000000008</v>
      </c>
      <c r="H104"/>
    </row>
    <row r="105" spans="1:8" ht="30">
      <c r="A105" s="4"/>
      <c r="B105" s="47" t="s">
        <v>16</v>
      </c>
      <c r="C105" s="24" t="s">
        <v>38</v>
      </c>
      <c r="D105" s="3" t="s">
        <v>7</v>
      </c>
      <c r="E105" s="16">
        <v>3</v>
      </c>
      <c r="F105" s="6">
        <v>27540.18</v>
      </c>
      <c r="G105" s="6">
        <v>82620.539999999994</v>
      </c>
      <c r="H105"/>
    </row>
    <row r="106" spans="1:8">
      <c r="A106" s="4"/>
      <c r="B106" s="48"/>
      <c r="C106" s="14" t="s">
        <v>39</v>
      </c>
      <c r="D106" s="3" t="s">
        <v>7</v>
      </c>
      <c r="E106" s="16">
        <v>1</v>
      </c>
      <c r="F106" s="6">
        <v>7200</v>
      </c>
      <c r="G106" s="6">
        <v>7200</v>
      </c>
      <c r="H106"/>
    </row>
    <row r="107" spans="1:8">
      <c r="A107" s="4"/>
      <c r="B107" s="48"/>
      <c r="C107" s="14" t="s">
        <v>40</v>
      </c>
      <c r="D107" s="3" t="s">
        <v>7</v>
      </c>
      <c r="E107" s="16">
        <v>2</v>
      </c>
      <c r="F107" s="6">
        <v>2869.02</v>
      </c>
      <c r="G107" s="6">
        <v>5738.04</v>
      </c>
      <c r="H107"/>
    </row>
    <row r="108" spans="1:8">
      <c r="A108" s="4"/>
      <c r="B108" s="48"/>
      <c r="C108" s="14" t="s">
        <v>41</v>
      </c>
      <c r="D108" s="3" t="s">
        <v>7</v>
      </c>
      <c r="E108" s="16">
        <v>5</v>
      </c>
      <c r="F108" s="6">
        <v>298.98</v>
      </c>
      <c r="G108" s="6">
        <v>1494.9</v>
      </c>
      <c r="H108"/>
    </row>
    <row r="109" spans="1:8">
      <c r="A109" s="4"/>
      <c r="B109" s="49"/>
      <c r="C109" s="14" t="s">
        <v>42</v>
      </c>
      <c r="D109" s="3" t="s">
        <v>7</v>
      </c>
      <c r="E109" s="16">
        <v>3</v>
      </c>
      <c r="F109" s="6">
        <v>1149</v>
      </c>
      <c r="G109" s="6">
        <v>3447</v>
      </c>
      <c r="H109"/>
    </row>
    <row r="110" spans="1:8" hidden="1">
      <c r="A110" s="4"/>
      <c r="B110" s="30"/>
      <c r="C110" s="14"/>
      <c r="D110" s="3"/>
      <c r="E110" s="16"/>
      <c r="F110" s="6"/>
      <c r="G110" s="6"/>
      <c r="H110"/>
    </row>
    <row r="111" spans="1:8" hidden="1">
      <c r="A111" s="4"/>
      <c r="B111" s="30"/>
      <c r="C111" s="14"/>
      <c r="D111" s="3"/>
      <c r="E111" s="16"/>
      <c r="F111" s="6"/>
      <c r="G111" s="6"/>
      <c r="H111"/>
    </row>
    <row r="112" spans="1:8" hidden="1">
      <c r="A112" s="4"/>
      <c r="B112" s="30"/>
      <c r="C112" s="14"/>
      <c r="D112" s="3"/>
      <c r="E112" s="16"/>
      <c r="F112" s="6"/>
      <c r="G112" s="6"/>
      <c r="H112"/>
    </row>
    <row r="113" spans="1:8" hidden="1">
      <c r="A113" s="4"/>
      <c r="B113" s="30"/>
      <c r="C113" s="14"/>
      <c r="D113" s="3"/>
      <c r="E113" s="16"/>
      <c r="F113" s="6"/>
      <c r="G113" s="6"/>
      <c r="H113"/>
    </row>
    <row r="114" spans="1:8" hidden="1">
      <c r="A114" s="4"/>
      <c r="B114" s="30"/>
      <c r="C114" s="14"/>
      <c r="D114" s="3"/>
      <c r="E114" s="16"/>
      <c r="F114" s="6"/>
      <c r="G114" s="6"/>
      <c r="H114"/>
    </row>
    <row r="115" spans="1:8" hidden="1">
      <c r="A115" s="4"/>
      <c r="B115" s="30"/>
      <c r="C115" s="14"/>
      <c r="D115" s="3"/>
      <c r="E115" s="16"/>
      <c r="F115" s="6"/>
      <c r="G115" s="6"/>
      <c r="H115"/>
    </row>
    <row r="116" spans="1:8" hidden="1">
      <c r="A116" s="4"/>
      <c r="B116" s="30"/>
      <c r="C116" s="14"/>
      <c r="D116" s="3"/>
      <c r="E116" s="16"/>
      <c r="F116" s="6"/>
      <c r="G116" s="6"/>
      <c r="H116"/>
    </row>
    <row r="117" spans="1:8" hidden="1">
      <c r="A117" s="4"/>
      <c r="B117" s="30"/>
      <c r="C117" s="14"/>
      <c r="D117" s="3"/>
      <c r="E117" s="16"/>
      <c r="F117" s="6"/>
      <c r="G117" s="6"/>
      <c r="H117"/>
    </row>
    <row r="118" spans="1:8" hidden="1">
      <c r="A118" s="4"/>
      <c r="B118" s="30"/>
      <c r="C118" s="14"/>
      <c r="D118" s="3"/>
      <c r="E118" s="16"/>
      <c r="F118" s="6"/>
      <c r="G118" s="6"/>
      <c r="H118"/>
    </row>
    <row r="119" spans="1:8" hidden="1">
      <c r="A119" s="4"/>
      <c r="B119" s="30"/>
      <c r="C119" s="14"/>
      <c r="D119" s="3"/>
      <c r="E119" s="16"/>
      <c r="F119" s="6"/>
      <c r="G119" s="6"/>
      <c r="H119"/>
    </row>
    <row r="120" spans="1:8" hidden="1">
      <c r="A120" s="4"/>
      <c r="B120" s="30"/>
      <c r="C120" s="14"/>
      <c r="D120" s="3"/>
      <c r="E120" s="16"/>
      <c r="F120" s="6"/>
      <c r="G120" s="6"/>
      <c r="H120"/>
    </row>
    <row r="121" spans="1:8" hidden="1">
      <c r="A121" s="4"/>
      <c r="B121" s="30"/>
      <c r="C121" s="14"/>
      <c r="D121" s="3"/>
      <c r="E121" s="16"/>
      <c r="F121" s="6"/>
      <c r="G121" s="6"/>
      <c r="H121"/>
    </row>
    <row r="122" spans="1:8" hidden="1">
      <c r="A122" s="4"/>
      <c r="B122" s="30"/>
      <c r="C122" s="14"/>
      <c r="D122" s="3"/>
      <c r="E122" s="16"/>
      <c r="F122" s="6"/>
      <c r="G122" s="6"/>
      <c r="H122"/>
    </row>
    <row r="123" spans="1:8" hidden="1">
      <c r="A123" s="4"/>
      <c r="B123" s="30"/>
      <c r="C123" s="14"/>
      <c r="D123" s="3"/>
      <c r="E123" s="16"/>
      <c r="F123" s="6"/>
      <c r="G123" s="6"/>
      <c r="H123"/>
    </row>
    <row r="124" spans="1:8" hidden="1">
      <c r="A124" s="4"/>
      <c r="B124" s="30"/>
      <c r="C124" s="14"/>
      <c r="D124" s="3"/>
      <c r="E124" s="16"/>
      <c r="F124" s="6"/>
      <c r="G124" s="6"/>
      <c r="H124"/>
    </row>
    <row r="125" spans="1:8" hidden="1">
      <c r="A125" s="4"/>
      <c r="B125" s="30"/>
      <c r="C125" s="14"/>
      <c r="D125" s="3"/>
      <c r="E125" s="16"/>
      <c r="F125" s="6"/>
      <c r="G125" s="6"/>
      <c r="H125"/>
    </row>
    <row r="126" spans="1:8" hidden="1">
      <c r="A126" s="4"/>
      <c r="B126" s="30"/>
      <c r="C126" s="14"/>
      <c r="D126" s="3"/>
      <c r="E126" s="16"/>
      <c r="F126" s="6"/>
      <c r="G126" s="6"/>
      <c r="H126"/>
    </row>
    <row r="127" spans="1:8" hidden="1">
      <c r="A127" s="4"/>
      <c r="B127" s="3"/>
      <c r="C127" s="3"/>
      <c r="D127" s="3"/>
      <c r="E127" s="16"/>
      <c r="F127" s="15"/>
      <c r="G127" s="6"/>
      <c r="H127"/>
    </row>
    <row r="128" spans="1:8" hidden="1">
      <c r="A128" s="4"/>
      <c r="B128" s="3"/>
      <c r="C128" s="3"/>
      <c r="D128" s="3"/>
      <c r="E128" s="16"/>
      <c r="F128" s="15"/>
      <c r="G128" s="6"/>
      <c r="H128"/>
    </row>
    <row r="129" spans="1:8" hidden="1">
      <c r="A129" s="4"/>
      <c r="B129" s="3"/>
      <c r="C129" s="3"/>
      <c r="D129" s="3"/>
      <c r="E129" s="5"/>
      <c r="F129" s="6"/>
      <c r="G129" s="6"/>
      <c r="H129"/>
    </row>
    <row r="130" spans="1:8">
      <c r="A130" s="9"/>
      <c r="B130" s="10"/>
      <c r="C130" s="10" t="s">
        <v>8</v>
      </c>
      <c r="D130" s="10"/>
      <c r="E130" s="11"/>
      <c r="F130" s="12"/>
      <c r="G130" s="12">
        <f>SUM(G105:G129)</f>
        <v>100500.47999999998</v>
      </c>
      <c r="H130"/>
    </row>
    <row r="131" spans="1:8">
      <c r="A131" s="4"/>
      <c r="B131" s="47" t="s">
        <v>17</v>
      </c>
      <c r="C131" s="3" t="s">
        <v>43</v>
      </c>
      <c r="D131" s="3" t="s">
        <v>7</v>
      </c>
      <c r="E131" s="5">
        <v>2</v>
      </c>
      <c r="F131" s="6">
        <v>399</v>
      </c>
      <c r="G131" s="6">
        <v>798</v>
      </c>
      <c r="H131"/>
    </row>
    <row r="132" spans="1:8">
      <c r="A132" s="4"/>
      <c r="B132" s="49"/>
      <c r="C132" s="3" t="s">
        <v>44</v>
      </c>
      <c r="D132" s="3" t="s">
        <v>7</v>
      </c>
      <c r="E132" s="5">
        <v>1</v>
      </c>
      <c r="F132" s="6">
        <v>233</v>
      </c>
      <c r="G132" s="6">
        <v>233</v>
      </c>
      <c r="H132"/>
    </row>
    <row r="133" spans="1:8">
      <c r="A133" s="9"/>
      <c r="B133" s="10"/>
      <c r="C133" s="10" t="s">
        <v>8</v>
      </c>
      <c r="D133" s="10"/>
      <c r="E133" s="11"/>
      <c r="F133" s="12"/>
      <c r="G133" s="12">
        <f>SUM(G131:G132)</f>
        <v>1031</v>
      </c>
      <c r="H133"/>
    </row>
    <row r="134" spans="1:8">
      <c r="A134" s="4"/>
      <c r="B134" s="29" t="s">
        <v>19</v>
      </c>
      <c r="C134" s="35" t="s">
        <v>25</v>
      </c>
      <c r="D134" s="3" t="s">
        <v>7</v>
      </c>
      <c r="E134" s="5">
        <v>1</v>
      </c>
      <c r="F134" s="36">
        <v>6999</v>
      </c>
      <c r="G134" s="36">
        <v>6999</v>
      </c>
      <c r="H134"/>
    </row>
    <row r="135" spans="1:8" hidden="1">
      <c r="A135" s="4"/>
      <c r="B135" s="30"/>
      <c r="C135" s="14"/>
      <c r="D135" s="3"/>
      <c r="E135" s="16"/>
      <c r="F135" s="6"/>
      <c r="G135" s="6"/>
      <c r="H135"/>
    </row>
    <row r="136" spans="1:8" s="17" customFormat="1" hidden="1">
      <c r="A136" s="13"/>
      <c r="B136" s="14"/>
      <c r="C136" s="14"/>
      <c r="D136" s="14"/>
      <c r="E136" s="16"/>
      <c r="F136" s="15"/>
      <c r="G136" s="15"/>
      <c r="H136"/>
    </row>
    <row r="137" spans="1:8" s="17" customFormat="1" hidden="1">
      <c r="A137" s="13"/>
      <c r="B137" s="14"/>
      <c r="C137" s="14"/>
      <c r="D137" s="14"/>
      <c r="E137" s="16"/>
      <c r="F137" s="15"/>
      <c r="G137" s="15"/>
      <c r="H137"/>
    </row>
    <row r="138" spans="1:8" s="17" customFormat="1" hidden="1">
      <c r="A138" s="13"/>
      <c r="B138" s="14"/>
      <c r="C138" s="14"/>
      <c r="D138" s="14"/>
      <c r="E138" s="16"/>
      <c r="F138" s="15"/>
      <c r="G138" s="15"/>
      <c r="H138"/>
    </row>
    <row r="139" spans="1:8" s="17" customFormat="1" hidden="1">
      <c r="A139" s="13"/>
      <c r="B139" s="14"/>
      <c r="C139" s="14"/>
      <c r="D139" s="14"/>
      <c r="E139" s="16"/>
      <c r="F139" s="15"/>
      <c r="G139" s="15"/>
      <c r="H139"/>
    </row>
    <row r="140" spans="1:8" s="17" customFormat="1" hidden="1">
      <c r="A140" s="13"/>
      <c r="B140" s="14"/>
      <c r="C140" s="14"/>
      <c r="D140" s="14"/>
      <c r="E140" s="16"/>
      <c r="F140" s="15"/>
      <c r="G140" s="15"/>
      <c r="H140"/>
    </row>
    <row r="141" spans="1:8" s="17" customFormat="1" hidden="1">
      <c r="A141" s="13"/>
      <c r="B141" s="14"/>
      <c r="C141" s="14"/>
      <c r="D141" s="14"/>
      <c r="E141" s="16"/>
      <c r="F141" s="15"/>
      <c r="G141" s="15"/>
      <c r="H141"/>
    </row>
    <row r="142" spans="1:8" s="17" customFormat="1" hidden="1">
      <c r="A142" s="13"/>
      <c r="B142" s="14"/>
      <c r="C142" s="14"/>
      <c r="D142" s="14"/>
      <c r="E142" s="16"/>
      <c r="F142" s="15"/>
      <c r="G142" s="15"/>
      <c r="H142"/>
    </row>
    <row r="143" spans="1:8" hidden="1">
      <c r="A143" s="13"/>
      <c r="B143" s="14"/>
      <c r="C143" s="3"/>
      <c r="D143" s="3"/>
      <c r="E143" s="5"/>
      <c r="F143" s="6"/>
      <c r="G143" s="6"/>
      <c r="H143"/>
    </row>
    <row r="144" spans="1:8">
      <c r="A144" s="9"/>
      <c r="B144" s="10"/>
      <c r="C144" s="10" t="s">
        <v>8</v>
      </c>
      <c r="D144" s="10"/>
      <c r="E144" s="11"/>
      <c r="F144" s="12"/>
      <c r="G144" s="12">
        <f>SUM(G134:G143)</f>
        <v>6999</v>
      </c>
      <c r="H144"/>
    </row>
    <row r="145" spans="1:8" ht="30">
      <c r="A145" s="4"/>
      <c r="B145" s="47" t="s">
        <v>18</v>
      </c>
      <c r="C145" s="7" t="s">
        <v>26</v>
      </c>
      <c r="D145" s="3" t="s">
        <v>7</v>
      </c>
      <c r="E145" s="5">
        <v>1</v>
      </c>
      <c r="F145" s="6">
        <v>35470.39</v>
      </c>
      <c r="G145" s="6">
        <v>35470.39</v>
      </c>
      <c r="H145"/>
    </row>
    <row r="146" spans="1:8" ht="45">
      <c r="A146" s="4"/>
      <c r="B146" s="48"/>
      <c r="C146" s="31" t="s">
        <v>37</v>
      </c>
      <c r="D146" s="3" t="s">
        <v>7</v>
      </c>
      <c r="E146" s="5">
        <v>8</v>
      </c>
      <c r="F146" s="32">
        <v>18913.749</v>
      </c>
      <c r="G146" s="6">
        <v>151309.99</v>
      </c>
      <c r="H146"/>
    </row>
    <row r="147" spans="1:8" ht="30">
      <c r="A147" s="4"/>
      <c r="B147" s="48"/>
      <c r="C147" s="7" t="s">
        <v>27</v>
      </c>
      <c r="D147" s="3" t="s">
        <v>7</v>
      </c>
      <c r="E147" s="5">
        <v>8</v>
      </c>
      <c r="F147" s="32">
        <v>447.42399999999998</v>
      </c>
      <c r="G147" s="6">
        <v>3579.39</v>
      </c>
      <c r="H147"/>
    </row>
    <row r="148" spans="1:8">
      <c r="A148" s="4"/>
      <c r="B148" s="48"/>
      <c r="C148" s="7" t="s">
        <v>28</v>
      </c>
      <c r="D148" s="3" t="s">
        <v>7</v>
      </c>
      <c r="E148" s="5">
        <v>1</v>
      </c>
      <c r="F148" s="6">
        <v>5037.9799999999996</v>
      </c>
      <c r="G148" s="6">
        <v>5037.9799999999996</v>
      </c>
      <c r="H148"/>
    </row>
    <row r="149" spans="1:8" ht="45">
      <c r="A149" s="4"/>
      <c r="B149" s="48"/>
      <c r="C149" s="7" t="s">
        <v>29</v>
      </c>
      <c r="D149" s="3" t="s">
        <v>7</v>
      </c>
      <c r="E149" s="5">
        <v>1</v>
      </c>
      <c r="F149" s="6">
        <v>4112.1899999999996</v>
      </c>
      <c r="G149" s="6">
        <v>4112.1899999999996</v>
      </c>
      <c r="H149"/>
    </row>
    <row r="150" spans="1:8" ht="30">
      <c r="A150" s="4"/>
      <c r="B150" s="48"/>
      <c r="C150" s="24" t="s">
        <v>30</v>
      </c>
      <c r="D150" s="3" t="s">
        <v>7</v>
      </c>
      <c r="E150" s="16">
        <v>8</v>
      </c>
      <c r="F150" s="6">
        <v>1774.66</v>
      </c>
      <c r="G150" s="6">
        <v>14197.28</v>
      </c>
      <c r="H150"/>
    </row>
    <row r="151" spans="1:8" ht="30">
      <c r="A151" s="4"/>
      <c r="B151" s="48"/>
      <c r="C151" s="24" t="s">
        <v>31</v>
      </c>
      <c r="D151" s="3" t="s">
        <v>7</v>
      </c>
      <c r="E151" s="16">
        <v>1</v>
      </c>
      <c r="F151" s="6">
        <v>1617.95</v>
      </c>
      <c r="G151" s="6">
        <v>1617.95</v>
      </c>
      <c r="H151"/>
    </row>
    <row r="152" spans="1:8">
      <c r="A152" s="4"/>
      <c r="B152" s="48"/>
      <c r="C152" s="14" t="s">
        <v>32</v>
      </c>
      <c r="D152" s="3" t="s">
        <v>7</v>
      </c>
      <c r="E152" s="16">
        <v>1</v>
      </c>
      <c r="F152" s="6">
        <v>348.73</v>
      </c>
      <c r="G152" s="6">
        <v>348.73</v>
      </c>
      <c r="H152"/>
    </row>
    <row r="153" spans="1:8">
      <c r="A153" s="4"/>
      <c r="B153" s="48"/>
      <c r="C153" s="14" t="s">
        <v>33</v>
      </c>
      <c r="D153" s="3" t="s">
        <v>7</v>
      </c>
      <c r="E153" s="16">
        <v>1</v>
      </c>
      <c r="F153" s="6">
        <v>2401.0100000000002</v>
      </c>
      <c r="G153" s="6">
        <v>2401.0100000000002</v>
      </c>
      <c r="H153"/>
    </row>
    <row r="154" spans="1:8">
      <c r="A154" s="4"/>
      <c r="B154" s="48"/>
      <c r="C154" s="14" t="s">
        <v>34</v>
      </c>
      <c r="D154" s="3" t="s">
        <v>7</v>
      </c>
      <c r="E154" s="16">
        <v>1</v>
      </c>
      <c r="F154" s="6">
        <v>1406.66</v>
      </c>
      <c r="G154" s="6">
        <v>1406.66</v>
      </c>
      <c r="H154"/>
    </row>
    <row r="155" spans="1:8">
      <c r="A155" s="4"/>
      <c r="B155" s="48"/>
      <c r="C155" s="14" t="s">
        <v>35</v>
      </c>
      <c r="D155" s="3" t="s">
        <v>7</v>
      </c>
      <c r="E155" s="16">
        <v>1</v>
      </c>
      <c r="F155" s="6">
        <v>1406.66</v>
      </c>
      <c r="G155" s="6">
        <v>1406.66</v>
      </c>
      <c r="H155"/>
    </row>
    <row r="156" spans="1:8">
      <c r="A156" s="4"/>
      <c r="B156" s="49"/>
      <c r="C156" s="14" t="s">
        <v>36</v>
      </c>
      <c r="D156" s="3" t="s">
        <v>7</v>
      </c>
      <c r="E156" s="16">
        <v>1</v>
      </c>
      <c r="F156" s="6">
        <v>1406.66</v>
      </c>
      <c r="G156" s="6">
        <v>1406.66</v>
      </c>
      <c r="H156"/>
    </row>
    <row r="157" spans="1:8" hidden="1">
      <c r="A157" s="4"/>
      <c r="B157" s="30"/>
      <c r="C157" s="14"/>
      <c r="D157" s="3"/>
      <c r="E157" s="16"/>
      <c r="F157" s="6"/>
      <c r="G157" s="6"/>
      <c r="H157"/>
    </row>
    <row r="158" spans="1:8" hidden="1">
      <c r="A158" s="4"/>
      <c r="B158" s="30"/>
      <c r="C158" s="14"/>
      <c r="D158" s="3"/>
      <c r="E158" s="16"/>
      <c r="F158" s="6"/>
      <c r="G158" s="6"/>
      <c r="H158"/>
    </row>
    <row r="159" spans="1:8" hidden="1">
      <c r="A159" s="4"/>
      <c r="B159" s="30"/>
      <c r="C159" s="14"/>
      <c r="D159" s="3"/>
      <c r="E159" s="16"/>
      <c r="F159" s="6"/>
      <c r="G159" s="6"/>
      <c r="H159"/>
    </row>
    <row r="160" spans="1:8" hidden="1">
      <c r="A160" s="4"/>
      <c r="B160" s="30"/>
      <c r="C160" s="14"/>
      <c r="D160" s="3"/>
      <c r="E160" s="16"/>
      <c r="F160" s="6"/>
      <c r="G160" s="6"/>
      <c r="H160"/>
    </row>
    <row r="161" spans="1:8" hidden="1">
      <c r="A161" s="4"/>
      <c r="B161" s="30"/>
      <c r="C161" s="14"/>
      <c r="D161" s="3"/>
      <c r="E161" s="16"/>
      <c r="F161" s="6"/>
      <c r="G161" s="6"/>
      <c r="H161"/>
    </row>
    <row r="162" spans="1:8" hidden="1">
      <c r="A162" s="4"/>
      <c r="B162" s="30"/>
      <c r="C162" s="14"/>
      <c r="D162" s="3"/>
      <c r="E162" s="16"/>
      <c r="F162" s="6"/>
      <c r="G162" s="6"/>
      <c r="H162"/>
    </row>
    <row r="163" spans="1:8" hidden="1">
      <c r="A163" s="4"/>
      <c r="B163" s="30"/>
      <c r="C163" s="14"/>
      <c r="D163" s="3"/>
      <c r="E163" s="16"/>
      <c r="F163" s="6"/>
      <c r="G163" s="6"/>
      <c r="H163"/>
    </row>
    <row r="164" spans="1:8" hidden="1">
      <c r="A164" s="4"/>
      <c r="B164" s="30"/>
      <c r="C164" s="14"/>
      <c r="D164" s="3"/>
      <c r="E164" s="16"/>
      <c r="F164" s="6"/>
      <c r="G164" s="6"/>
      <c r="H164"/>
    </row>
    <row r="165" spans="1:8" hidden="1">
      <c r="A165" s="4"/>
      <c r="B165" s="30"/>
      <c r="C165" s="14"/>
      <c r="D165" s="3"/>
      <c r="E165" s="16"/>
      <c r="F165" s="6"/>
      <c r="G165" s="6"/>
      <c r="H165"/>
    </row>
    <row r="166" spans="1:8" hidden="1">
      <c r="A166" s="4"/>
      <c r="B166" s="30"/>
      <c r="C166" s="14"/>
      <c r="D166" s="3"/>
      <c r="E166" s="16"/>
      <c r="F166" s="6"/>
      <c r="G166" s="6"/>
      <c r="H166"/>
    </row>
    <row r="167" spans="1:8" hidden="1">
      <c r="A167" s="4"/>
      <c r="B167" s="30"/>
      <c r="C167" s="14"/>
      <c r="D167" s="3"/>
      <c r="E167" s="16"/>
      <c r="F167" s="6"/>
      <c r="G167" s="6"/>
      <c r="H167"/>
    </row>
    <row r="168" spans="1:8" hidden="1">
      <c r="A168" s="4"/>
      <c r="B168" s="30"/>
      <c r="C168" s="14"/>
      <c r="D168" s="3"/>
      <c r="E168" s="16"/>
      <c r="F168" s="6"/>
      <c r="G168" s="6"/>
      <c r="H168"/>
    </row>
    <row r="169" spans="1:8" hidden="1">
      <c r="A169" s="4"/>
      <c r="B169" s="30"/>
      <c r="C169" s="14"/>
      <c r="D169" s="3"/>
      <c r="E169" s="16"/>
      <c r="F169" s="6"/>
      <c r="G169" s="6"/>
      <c r="H169"/>
    </row>
    <row r="170" spans="1:8" hidden="1">
      <c r="A170" s="4"/>
      <c r="B170" s="30"/>
      <c r="C170" s="14"/>
      <c r="D170" s="3"/>
      <c r="E170" s="16"/>
      <c r="F170" s="6"/>
      <c r="G170" s="6"/>
      <c r="H170"/>
    </row>
    <row r="171" spans="1:8" hidden="1">
      <c r="A171" s="4"/>
      <c r="B171" s="30"/>
      <c r="C171" s="14"/>
      <c r="D171" s="3"/>
      <c r="E171" s="16"/>
      <c r="F171" s="6"/>
      <c r="G171" s="6"/>
      <c r="H171"/>
    </row>
    <row r="172" spans="1:8" hidden="1">
      <c r="A172" s="4"/>
      <c r="B172" s="30"/>
      <c r="C172" s="14"/>
      <c r="D172" s="3"/>
      <c r="E172" s="16"/>
      <c r="F172" s="6"/>
      <c r="G172" s="6"/>
      <c r="H172"/>
    </row>
    <row r="173" spans="1:8" hidden="1">
      <c r="A173" s="4"/>
      <c r="B173" s="30"/>
      <c r="C173" s="14"/>
      <c r="D173" s="3"/>
      <c r="E173" s="16"/>
      <c r="F173" s="6"/>
      <c r="G173" s="6"/>
      <c r="H173"/>
    </row>
    <row r="174" spans="1:8" hidden="1">
      <c r="A174" s="4"/>
      <c r="B174" s="30"/>
      <c r="C174" s="14"/>
      <c r="D174" s="3"/>
      <c r="E174" s="16"/>
      <c r="F174" s="6"/>
      <c r="G174" s="6"/>
      <c r="H174"/>
    </row>
    <row r="175" spans="1:8" hidden="1">
      <c r="A175" s="4"/>
      <c r="B175" s="30"/>
      <c r="C175" s="14"/>
      <c r="D175" s="3"/>
      <c r="E175" s="16"/>
      <c r="F175" s="6"/>
      <c r="G175" s="6"/>
      <c r="H175"/>
    </row>
    <row r="176" spans="1:8" hidden="1">
      <c r="A176" s="4"/>
      <c r="B176" s="30"/>
      <c r="C176" s="14"/>
      <c r="D176" s="3"/>
      <c r="E176" s="16"/>
      <c r="F176" s="6"/>
      <c r="G176" s="6"/>
      <c r="H176"/>
    </row>
    <row r="177" spans="1:8" hidden="1">
      <c r="A177" s="4"/>
      <c r="B177" s="3"/>
      <c r="C177" s="3"/>
      <c r="D177" s="3"/>
      <c r="E177" s="16"/>
      <c r="F177" s="15"/>
      <c r="G177" s="15"/>
      <c r="H177"/>
    </row>
    <row r="178" spans="1:8" hidden="1">
      <c r="A178" s="4"/>
      <c r="B178" s="3"/>
      <c r="C178" s="3"/>
      <c r="D178" s="3"/>
      <c r="E178" s="16"/>
      <c r="F178" s="15"/>
      <c r="G178" s="15"/>
      <c r="H178"/>
    </row>
    <row r="179" spans="1:8" hidden="1">
      <c r="A179" s="4"/>
      <c r="B179" s="3"/>
      <c r="C179" s="3"/>
      <c r="D179" s="3"/>
      <c r="E179" s="16"/>
      <c r="F179" s="15"/>
      <c r="G179" s="15"/>
      <c r="H179"/>
    </row>
    <row r="180" spans="1:8" hidden="1">
      <c r="A180" s="4"/>
      <c r="B180" s="3"/>
      <c r="C180" s="3"/>
      <c r="D180" s="3"/>
      <c r="E180" s="16"/>
      <c r="F180" s="15"/>
      <c r="G180" s="15"/>
      <c r="H180"/>
    </row>
    <row r="181" spans="1:8" hidden="1">
      <c r="A181" s="4"/>
      <c r="B181" s="3"/>
      <c r="C181" s="3"/>
      <c r="D181" s="3"/>
      <c r="E181" s="5"/>
      <c r="F181" s="6"/>
      <c r="G181" s="6"/>
      <c r="H181"/>
    </row>
    <row r="182" spans="1:8">
      <c r="A182" s="9"/>
      <c r="B182" s="10"/>
      <c r="C182" s="10" t="s">
        <v>8</v>
      </c>
      <c r="D182" s="10"/>
      <c r="E182" s="11"/>
      <c r="F182" s="12"/>
      <c r="G182" s="12">
        <f>SUM(G145:G181)</f>
        <v>222294.89000000007</v>
      </c>
      <c r="H182"/>
    </row>
    <row r="183" spans="1:8">
      <c r="A183" s="4"/>
      <c r="B183" s="47" t="s">
        <v>20</v>
      </c>
      <c r="C183" s="35" t="s">
        <v>25</v>
      </c>
      <c r="D183" s="3" t="s">
        <v>7</v>
      </c>
      <c r="E183" s="5">
        <v>1</v>
      </c>
      <c r="F183" s="36">
        <v>6999</v>
      </c>
      <c r="G183" s="36">
        <v>6999</v>
      </c>
      <c r="H183"/>
    </row>
    <row r="184" spans="1:8" ht="30">
      <c r="A184" s="4"/>
      <c r="B184" s="48"/>
      <c r="C184" s="7" t="s">
        <v>26</v>
      </c>
      <c r="D184" s="3" t="s">
        <v>7</v>
      </c>
      <c r="E184" s="5">
        <v>1</v>
      </c>
      <c r="F184" s="6">
        <v>35470.39</v>
      </c>
      <c r="G184" s="6">
        <v>35470.39</v>
      </c>
      <c r="H184"/>
    </row>
    <row r="185" spans="1:8" ht="45">
      <c r="A185" s="4"/>
      <c r="B185" s="48"/>
      <c r="C185" s="31" t="s">
        <v>37</v>
      </c>
      <c r="D185" s="3" t="s">
        <v>7</v>
      </c>
      <c r="E185" s="5">
        <v>8</v>
      </c>
      <c r="F185" s="32">
        <v>18913.749</v>
      </c>
      <c r="G185" s="6">
        <v>151309.99</v>
      </c>
      <c r="H185"/>
    </row>
    <row r="186" spans="1:8" ht="30">
      <c r="A186" s="4"/>
      <c r="B186" s="48"/>
      <c r="C186" s="7" t="s">
        <v>27</v>
      </c>
      <c r="D186" s="3" t="s">
        <v>7</v>
      </c>
      <c r="E186" s="5">
        <v>8</v>
      </c>
      <c r="F186" s="32">
        <v>447.42500000000001</v>
      </c>
      <c r="G186" s="6">
        <v>3579.4</v>
      </c>
      <c r="H186"/>
    </row>
    <row r="187" spans="1:8">
      <c r="A187" s="4"/>
      <c r="B187" s="48"/>
      <c r="C187" s="7" t="s">
        <v>28</v>
      </c>
      <c r="D187" s="3" t="s">
        <v>7</v>
      </c>
      <c r="E187" s="5">
        <v>1</v>
      </c>
      <c r="F187" s="6">
        <v>5037.9799999999996</v>
      </c>
      <c r="G187" s="6">
        <v>5037.9799999999996</v>
      </c>
      <c r="H187"/>
    </row>
    <row r="188" spans="1:8" ht="45">
      <c r="A188" s="4"/>
      <c r="B188" s="48"/>
      <c r="C188" s="7" t="s">
        <v>29</v>
      </c>
      <c r="D188" s="3" t="s">
        <v>7</v>
      </c>
      <c r="E188" s="5">
        <v>1</v>
      </c>
      <c r="F188" s="6">
        <v>4112.1899999999996</v>
      </c>
      <c r="G188" s="6">
        <v>4112.1899999999996</v>
      </c>
      <c r="H188"/>
    </row>
    <row r="189" spans="1:8" ht="30">
      <c r="A189" s="4"/>
      <c r="B189" s="48"/>
      <c r="C189" s="24" t="s">
        <v>30</v>
      </c>
      <c r="D189" s="3" t="s">
        <v>7</v>
      </c>
      <c r="E189" s="16">
        <v>8</v>
      </c>
      <c r="F189" s="6">
        <v>1774.66</v>
      </c>
      <c r="G189" s="6">
        <v>14197.28</v>
      </c>
      <c r="H189"/>
    </row>
    <row r="190" spans="1:8" s="17" customFormat="1" ht="30">
      <c r="A190" s="13"/>
      <c r="B190" s="48"/>
      <c r="C190" s="24" t="s">
        <v>31</v>
      </c>
      <c r="D190" s="3" t="s">
        <v>7</v>
      </c>
      <c r="E190" s="16">
        <v>1</v>
      </c>
      <c r="F190" s="6">
        <v>1617.95</v>
      </c>
      <c r="G190" s="6">
        <v>1617.95</v>
      </c>
      <c r="H190"/>
    </row>
    <row r="191" spans="1:8" s="17" customFormat="1">
      <c r="A191" s="13"/>
      <c r="B191" s="48"/>
      <c r="C191" s="14" t="s">
        <v>32</v>
      </c>
      <c r="D191" s="3" t="s">
        <v>7</v>
      </c>
      <c r="E191" s="16">
        <v>1</v>
      </c>
      <c r="F191" s="6">
        <v>348.73</v>
      </c>
      <c r="G191" s="6">
        <v>348.73</v>
      </c>
      <c r="H191"/>
    </row>
    <row r="192" spans="1:8" s="17" customFormat="1">
      <c r="A192" s="13"/>
      <c r="B192" s="48"/>
      <c r="C192" s="14" t="s">
        <v>33</v>
      </c>
      <c r="D192" s="3" t="s">
        <v>7</v>
      </c>
      <c r="E192" s="16">
        <v>1</v>
      </c>
      <c r="F192" s="6">
        <v>2401.0100000000002</v>
      </c>
      <c r="G192" s="6">
        <v>2401.0100000000002</v>
      </c>
      <c r="H192"/>
    </row>
    <row r="193" spans="1:8" s="17" customFormat="1">
      <c r="A193" s="13"/>
      <c r="B193" s="48"/>
      <c r="C193" s="14" t="s">
        <v>34</v>
      </c>
      <c r="D193" s="3" t="s">
        <v>7</v>
      </c>
      <c r="E193" s="16">
        <v>1</v>
      </c>
      <c r="F193" s="6">
        <v>1406.67</v>
      </c>
      <c r="G193" s="6">
        <v>1406.67</v>
      </c>
      <c r="H193"/>
    </row>
    <row r="194" spans="1:8" s="17" customFormat="1">
      <c r="A194" s="13"/>
      <c r="B194" s="48"/>
      <c r="C194" s="14" t="s">
        <v>35</v>
      </c>
      <c r="D194" s="3" t="s">
        <v>7</v>
      </c>
      <c r="E194" s="16">
        <v>1</v>
      </c>
      <c r="F194" s="6">
        <v>1406.67</v>
      </c>
      <c r="G194" s="6">
        <v>1406.67</v>
      </c>
      <c r="H194"/>
    </row>
    <row r="195" spans="1:8" s="17" customFormat="1">
      <c r="A195" s="13"/>
      <c r="B195" s="48"/>
      <c r="C195" s="14" t="s">
        <v>36</v>
      </c>
      <c r="D195" s="3" t="s">
        <v>7</v>
      </c>
      <c r="E195" s="16">
        <v>1</v>
      </c>
      <c r="F195" s="6">
        <v>1406.67</v>
      </c>
      <c r="G195" s="6">
        <v>1406.67</v>
      </c>
      <c r="H195"/>
    </row>
    <row r="196" spans="1:8" s="17" customFormat="1">
      <c r="A196" s="13"/>
      <c r="B196" s="48"/>
      <c r="C196" s="3" t="s">
        <v>43</v>
      </c>
      <c r="D196" s="3" t="s">
        <v>7</v>
      </c>
      <c r="E196" s="5">
        <v>1</v>
      </c>
      <c r="F196" s="6">
        <v>399</v>
      </c>
      <c r="G196" s="6">
        <v>399</v>
      </c>
      <c r="H196"/>
    </row>
    <row r="197" spans="1:8" s="17" customFormat="1">
      <c r="A197" s="13"/>
      <c r="B197" s="49"/>
      <c r="C197" s="3" t="s">
        <v>44</v>
      </c>
      <c r="D197" s="3" t="s">
        <v>7</v>
      </c>
      <c r="E197" s="5">
        <v>2</v>
      </c>
      <c r="F197" s="6">
        <v>233</v>
      </c>
      <c r="G197" s="6">
        <v>466</v>
      </c>
      <c r="H197"/>
    </row>
    <row r="198" spans="1:8">
      <c r="A198" s="9"/>
      <c r="B198" s="10"/>
      <c r="C198" s="10" t="s">
        <v>8</v>
      </c>
      <c r="D198" s="10"/>
      <c r="E198" s="11"/>
      <c r="F198" s="12"/>
      <c r="G198" s="12">
        <f>SUM(G183:G197)</f>
        <v>230158.93000000008</v>
      </c>
      <c r="H198"/>
    </row>
    <row r="199" spans="1:8" hidden="1">
      <c r="A199" s="13"/>
      <c r="B199" s="14"/>
      <c r="C199" s="3"/>
      <c r="D199" s="3"/>
      <c r="E199" s="5"/>
      <c r="F199" s="6"/>
      <c r="G199" s="6"/>
      <c r="H199"/>
    </row>
    <row r="200" spans="1:8" hidden="1">
      <c r="A200" s="9"/>
      <c r="B200" s="10"/>
      <c r="C200" s="10" t="s">
        <v>8</v>
      </c>
      <c r="D200" s="10"/>
      <c r="E200" s="11"/>
      <c r="F200" s="12"/>
      <c r="G200" s="12">
        <f>SUM(G199)</f>
        <v>0</v>
      </c>
      <c r="H200"/>
    </row>
    <row r="201" spans="1:8">
      <c r="A201" s="45" t="s">
        <v>9</v>
      </c>
      <c r="B201" s="46"/>
      <c r="C201" s="18"/>
      <c r="D201" s="18"/>
      <c r="E201" s="19"/>
      <c r="F201" s="20"/>
      <c r="G201" s="20">
        <f>G200+G198+G182+G144+G133+G130+G104+G49</f>
        <v>790278.23000000021</v>
      </c>
      <c r="H201"/>
    </row>
    <row r="202" spans="1:8">
      <c r="H202"/>
    </row>
    <row r="203" spans="1:8">
      <c r="B203" s="2" t="s">
        <v>22</v>
      </c>
      <c r="H203"/>
    </row>
    <row r="204" spans="1:8">
      <c r="H204"/>
    </row>
    <row r="205" spans="1:8">
      <c r="H205"/>
    </row>
    <row r="206" spans="1:8">
      <c r="H206"/>
    </row>
    <row r="207" spans="1:8">
      <c r="H207"/>
    </row>
    <row r="208" spans="1:8">
      <c r="H208"/>
    </row>
    <row r="209" spans="8:8">
      <c r="H209"/>
    </row>
    <row r="210" spans="8:8">
      <c r="H210"/>
    </row>
    <row r="211" spans="8:8">
      <c r="H211"/>
    </row>
    <row r="212" spans="8:8">
      <c r="H212"/>
    </row>
    <row r="213" spans="8:8">
      <c r="H213"/>
    </row>
    <row r="214" spans="8:8">
      <c r="H214"/>
    </row>
    <row r="215" spans="8:8">
      <c r="H215"/>
    </row>
    <row r="216" spans="8:8">
      <c r="H216"/>
    </row>
    <row r="217" spans="8:8">
      <c r="H217"/>
    </row>
    <row r="218" spans="8:8">
      <c r="H218"/>
    </row>
    <row r="219" spans="8:8">
      <c r="H219"/>
    </row>
    <row r="220" spans="8:8">
      <c r="H220"/>
    </row>
    <row r="221" spans="8:8">
      <c r="H221"/>
    </row>
    <row r="222" spans="8:8">
      <c r="H222"/>
    </row>
    <row r="223" spans="8:8">
      <c r="H223"/>
    </row>
    <row r="224" spans="8:8">
      <c r="H224"/>
    </row>
    <row r="225" spans="8:8">
      <c r="H225"/>
    </row>
    <row r="226" spans="8:8">
      <c r="H226"/>
    </row>
  </sheetData>
  <mergeCells count="7">
    <mergeCell ref="A1:G1"/>
    <mergeCell ref="A201:B201"/>
    <mergeCell ref="B183:B197"/>
    <mergeCell ref="B145:B156"/>
    <mergeCell ref="B131:B132"/>
    <mergeCell ref="B105:B109"/>
    <mergeCell ref="B50:B61"/>
  </mergeCells>
  <pageMargins left="0.70866141732283472" right="0.70866141732283472" top="0.2" bottom="0.2" header="0.31496062992125984" footer="0.31496062992125984"/>
  <pageSetup paperSize="9" scale="64" orientation="landscape" r:id="rId1"/>
  <rowBreaks count="1" manualBreakCount="1">
    <brk id="142" max="15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46"/>
  <sheetViews>
    <sheetView view="pageBreakPreview" zoomScale="93" zoomScaleSheetLayoutView="93" workbookViewId="0">
      <selection activeCell="G26" sqref="G26"/>
    </sheetView>
  </sheetViews>
  <sheetFormatPr defaultRowHeight="15"/>
  <cols>
    <col min="1" max="1" width="3.85546875" style="21" customWidth="1"/>
    <col min="2" max="2" width="29.42578125" style="2" customWidth="1"/>
    <col min="3" max="3" width="51.85546875" style="2" customWidth="1"/>
    <col min="4" max="4" width="10.7109375" style="2" customWidth="1"/>
    <col min="5" max="5" width="10.7109375" style="22" customWidth="1"/>
    <col min="6" max="6" width="14.7109375" style="8" customWidth="1"/>
    <col min="7" max="7" width="13.85546875" style="8" customWidth="1"/>
    <col min="8" max="8" width="18.42578125" style="2" customWidth="1"/>
    <col min="9" max="16384" width="9.140625" style="2"/>
  </cols>
  <sheetData>
    <row r="1" spans="1:8" ht="18.75">
      <c r="A1" s="44" t="s">
        <v>45</v>
      </c>
      <c r="B1" s="44"/>
      <c r="C1" s="44"/>
      <c r="D1" s="44"/>
      <c r="E1" s="44"/>
      <c r="F1" s="44"/>
      <c r="G1" s="44"/>
    </row>
    <row r="2" spans="1:8" ht="30">
      <c r="A2" s="23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7" t="s">
        <v>5</v>
      </c>
      <c r="G2" s="27" t="s">
        <v>6</v>
      </c>
    </row>
    <row r="3" spans="1:8">
      <c r="A3" s="4"/>
      <c r="B3" s="47" t="s">
        <v>12</v>
      </c>
      <c r="C3" s="28" t="s">
        <v>46</v>
      </c>
      <c r="D3" s="3" t="s">
        <v>7</v>
      </c>
      <c r="E3" s="5">
        <v>13</v>
      </c>
      <c r="F3" s="32">
        <v>13155.924000000001</v>
      </c>
      <c r="G3" s="6">
        <v>171027.01</v>
      </c>
      <c r="H3"/>
    </row>
    <row r="4" spans="1:8">
      <c r="A4" s="4"/>
      <c r="B4" s="48"/>
      <c r="C4" s="7" t="s">
        <v>47</v>
      </c>
      <c r="D4" s="3" t="s">
        <v>7</v>
      </c>
      <c r="E4" s="5">
        <v>13</v>
      </c>
      <c r="F4" s="32">
        <v>4362.8760000000002</v>
      </c>
      <c r="G4" s="6">
        <v>56717.39</v>
      </c>
      <c r="H4"/>
    </row>
    <row r="5" spans="1:8">
      <c r="A5" s="4"/>
      <c r="B5" s="49"/>
      <c r="C5" s="7" t="s">
        <v>48</v>
      </c>
      <c r="D5" s="3" t="s">
        <v>7</v>
      </c>
      <c r="E5" s="5">
        <v>13</v>
      </c>
      <c r="F5" s="6">
        <v>474</v>
      </c>
      <c r="G5" s="6">
        <v>6162</v>
      </c>
      <c r="H5"/>
    </row>
    <row r="6" spans="1:8" s="17" customFormat="1" hidden="1">
      <c r="A6" s="13"/>
      <c r="B6" s="14"/>
      <c r="C6" s="14"/>
      <c r="D6" s="14"/>
      <c r="E6" s="16"/>
      <c r="F6" s="15"/>
      <c r="G6" s="15"/>
      <c r="H6"/>
    </row>
    <row r="7" spans="1:8" s="17" customFormat="1" hidden="1">
      <c r="A7" s="13"/>
      <c r="B7" s="14"/>
      <c r="C7" s="14"/>
      <c r="D7" s="14"/>
      <c r="E7" s="16"/>
      <c r="F7" s="15"/>
      <c r="G7" s="15"/>
      <c r="H7"/>
    </row>
    <row r="8" spans="1:8" s="17" customFormat="1" hidden="1">
      <c r="A8" s="13"/>
      <c r="B8" s="14"/>
      <c r="C8" s="14"/>
      <c r="D8" s="14"/>
      <c r="E8" s="16"/>
      <c r="F8" s="15"/>
      <c r="G8" s="15"/>
      <c r="H8"/>
    </row>
    <row r="9" spans="1:8" s="17" customFormat="1" hidden="1">
      <c r="A9" s="13"/>
      <c r="B9" s="14"/>
      <c r="C9" s="14"/>
      <c r="D9" s="14"/>
      <c r="E9" s="16"/>
      <c r="F9" s="15"/>
      <c r="G9" s="15"/>
      <c r="H9"/>
    </row>
    <row r="10" spans="1:8" hidden="1">
      <c r="A10" s="13"/>
      <c r="B10" s="14"/>
      <c r="C10" s="3"/>
      <c r="D10" s="3"/>
      <c r="E10" s="5"/>
      <c r="F10" s="6"/>
      <c r="G10" s="6"/>
      <c r="H10"/>
    </row>
    <row r="11" spans="1:8">
      <c r="A11" s="9"/>
      <c r="B11" s="10"/>
      <c r="C11" s="10" t="s">
        <v>8</v>
      </c>
      <c r="D11" s="10"/>
      <c r="E11" s="11"/>
      <c r="F11" s="12"/>
      <c r="G11" s="12">
        <f>SUM(G3:G10)</f>
        <v>233906.40000000002</v>
      </c>
      <c r="H11"/>
    </row>
    <row r="12" spans="1:8" customFormat="1" ht="15.75">
      <c r="A12" s="13"/>
      <c r="B12" s="47" t="s">
        <v>24</v>
      </c>
      <c r="C12" s="42" t="s">
        <v>50</v>
      </c>
      <c r="D12" s="39" t="s">
        <v>49</v>
      </c>
      <c r="E12" s="39">
        <v>1</v>
      </c>
      <c r="F12" s="39">
        <v>957</v>
      </c>
      <c r="G12" s="43">
        <v>957</v>
      </c>
    </row>
    <row r="13" spans="1:8" customFormat="1" ht="15.75">
      <c r="A13" s="13"/>
      <c r="B13" s="48"/>
      <c r="C13" s="38" t="s">
        <v>51</v>
      </c>
      <c r="D13" s="39" t="s">
        <v>7</v>
      </c>
      <c r="E13" s="39">
        <v>1</v>
      </c>
      <c r="F13" s="40">
        <v>6300</v>
      </c>
      <c r="G13" s="41">
        <v>6300</v>
      </c>
    </row>
    <row r="14" spans="1:8" customFormat="1" ht="15.75">
      <c r="A14" s="13"/>
      <c r="B14" s="48"/>
      <c r="C14" s="37" t="s">
        <v>52</v>
      </c>
      <c r="D14" s="39" t="s">
        <v>7</v>
      </c>
      <c r="E14" s="39">
        <v>1</v>
      </c>
      <c r="F14" s="40">
        <v>5200</v>
      </c>
      <c r="G14" s="41">
        <v>5200</v>
      </c>
    </row>
    <row r="15" spans="1:8" customFormat="1" ht="15.75">
      <c r="A15" s="13"/>
      <c r="B15" s="48"/>
      <c r="C15" s="38" t="s">
        <v>53</v>
      </c>
      <c r="D15" s="39" t="s">
        <v>7</v>
      </c>
      <c r="E15" s="39">
        <v>1</v>
      </c>
      <c r="F15" s="39">
        <v>250</v>
      </c>
      <c r="G15" s="43">
        <v>250</v>
      </c>
    </row>
    <row r="16" spans="1:8" customFormat="1" ht="15.75">
      <c r="A16" s="13"/>
      <c r="B16" s="48"/>
      <c r="C16" s="38" t="s">
        <v>54</v>
      </c>
      <c r="D16" s="39" t="s">
        <v>7</v>
      </c>
      <c r="E16" s="39">
        <v>1</v>
      </c>
      <c r="F16" s="39">
        <v>165</v>
      </c>
      <c r="G16" s="43">
        <v>165</v>
      </c>
    </row>
    <row r="17" spans="1:8" customFormat="1" ht="15.75">
      <c r="A17" s="13"/>
      <c r="B17" s="48"/>
      <c r="C17" s="38" t="s">
        <v>55</v>
      </c>
      <c r="D17" s="39" t="s">
        <v>7</v>
      </c>
      <c r="E17" s="39">
        <v>2</v>
      </c>
      <c r="F17" s="40">
        <v>1000</v>
      </c>
      <c r="G17" s="41">
        <v>2000</v>
      </c>
    </row>
    <row r="18" spans="1:8" customFormat="1" ht="15.75">
      <c r="A18" s="13"/>
      <c r="B18" s="48"/>
      <c r="C18" s="38" t="s">
        <v>56</v>
      </c>
      <c r="D18" s="39" t="s">
        <v>7</v>
      </c>
      <c r="E18" s="39">
        <v>5</v>
      </c>
      <c r="F18" s="39">
        <v>800</v>
      </c>
      <c r="G18" s="41">
        <v>4000</v>
      </c>
    </row>
    <row r="19" spans="1:8" customFormat="1" ht="15.75">
      <c r="A19" s="13"/>
      <c r="B19" s="49"/>
      <c r="C19" s="38" t="s">
        <v>57</v>
      </c>
      <c r="D19" s="39" t="s">
        <v>7</v>
      </c>
      <c r="E19" s="39">
        <v>1</v>
      </c>
      <c r="F19" s="40">
        <v>10000</v>
      </c>
      <c r="G19" s="41">
        <v>10000</v>
      </c>
    </row>
    <row r="20" spans="1:8">
      <c r="A20" s="9"/>
      <c r="B20" s="10"/>
      <c r="C20" s="10" t="s">
        <v>8</v>
      </c>
      <c r="D20" s="10"/>
      <c r="E20" s="11"/>
      <c r="F20" s="12"/>
      <c r="G20" s="12">
        <f>SUM(G12:G19)</f>
        <v>28872</v>
      </c>
      <c r="H20"/>
    </row>
    <row r="21" spans="1:8">
      <c r="A21" s="45" t="s">
        <v>9</v>
      </c>
      <c r="B21" s="46"/>
      <c r="C21" s="18"/>
      <c r="D21" s="18"/>
      <c r="E21" s="19"/>
      <c r="F21" s="20"/>
      <c r="G21" s="20">
        <f>G20+G11</f>
        <v>262778.40000000002</v>
      </c>
      <c r="H21" s="1">
        <f>G21+'Лютий '!G201</f>
        <v>1053056.6300000004</v>
      </c>
    </row>
    <row r="22" spans="1:8">
      <c r="H22"/>
    </row>
    <row r="23" spans="1:8">
      <c r="B23" s="2" t="s">
        <v>58</v>
      </c>
      <c r="H23"/>
    </row>
    <row r="24" spans="1:8">
      <c r="H24"/>
    </row>
    <row r="25" spans="1:8">
      <c r="H25"/>
    </row>
    <row r="26" spans="1:8">
      <c r="H26"/>
    </row>
    <row r="27" spans="1:8">
      <c r="H27"/>
    </row>
    <row r="28" spans="1:8">
      <c r="H28"/>
    </row>
    <row r="29" spans="1:8">
      <c r="H29"/>
    </row>
    <row r="30" spans="1:8">
      <c r="H30"/>
    </row>
    <row r="31" spans="1:8">
      <c r="H31"/>
    </row>
    <row r="32" spans="1:8">
      <c r="H32"/>
    </row>
    <row r="33" spans="8:8">
      <c r="H33"/>
    </row>
    <row r="34" spans="8:8">
      <c r="H34"/>
    </row>
    <row r="35" spans="8:8">
      <c r="H35"/>
    </row>
    <row r="36" spans="8:8">
      <c r="H36"/>
    </row>
    <row r="37" spans="8:8">
      <c r="H37"/>
    </row>
    <row r="38" spans="8:8">
      <c r="H38"/>
    </row>
    <row r="39" spans="8:8">
      <c r="H39"/>
    </row>
    <row r="40" spans="8:8">
      <c r="H40"/>
    </row>
    <row r="41" spans="8:8">
      <c r="H41"/>
    </row>
    <row r="42" spans="8:8">
      <c r="H42"/>
    </row>
    <row r="43" spans="8:8">
      <c r="H43"/>
    </row>
    <row r="44" spans="8:8">
      <c r="H44"/>
    </row>
    <row r="45" spans="8:8">
      <c r="H45"/>
    </row>
    <row r="46" spans="8:8">
      <c r="H46"/>
    </row>
  </sheetData>
  <mergeCells count="4">
    <mergeCell ref="A1:G1"/>
    <mergeCell ref="A21:B21"/>
    <mergeCell ref="B12:B19"/>
    <mergeCell ref="B3:B5"/>
  </mergeCells>
  <pageMargins left="0.70866141732283472" right="0.70866141732283472" top="0.2" bottom="0.2" header="0.31496062992125984" footer="0.31496062992125984"/>
  <pageSetup paperSize="9" scale="64" orientation="landscape" r:id="rId1"/>
  <rowBreaks count="1" manualBreakCount="1">
    <brk id="9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Лютий </vt:lpstr>
      <vt:lpstr>Березень</vt:lpstr>
      <vt:lpstr>Березень!Область_печати</vt:lpstr>
      <vt:lpstr>'Лютий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2025-04-07T11:12:40Z</dcterms:modified>
</cp:coreProperties>
</file>