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атка\звіти\2019\1 квартал\"/>
    </mc:Choice>
  </mc:AlternateContent>
  <bookViews>
    <workbookView xWindow="0" yWindow="0" windowWidth="28800" windowHeight="11505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0" i="1" l="1"/>
  <c r="F116" i="1"/>
  <c r="H114" i="1"/>
  <c r="D111" i="1"/>
  <c r="D114" i="1" s="1"/>
  <c r="O114" i="1" s="1"/>
  <c r="H63" i="1"/>
  <c r="D53" i="1"/>
  <c r="D63" i="1" s="1"/>
  <c r="H44" i="1"/>
  <c r="H45" i="1" s="1"/>
  <c r="D44" i="1"/>
  <c r="D45" i="1" s="1"/>
  <c r="H40" i="1"/>
  <c r="D40" i="1"/>
  <c r="H31" i="1"/>
  <c r="H32" i="1" s="1"/>
  <c r="H46" i="1" s="1"/>
  <c r="D31" i="1"/>
  <c r="D32" i="1" s="1"/>
  <c r="D46" i="1" s="1"/>
  <c r="H24" i="1"/>
  <c r="D24" i="1"/>
  <c r="D21" i="1"/>
  <c r="A12" i="1"/>
  <c r="I6" i="1"/>
  <c r="B6" i="1"/>
  <c r="I5" i="1"/>
  <c r="B5" i="1"/>
  <c r="I4" i="1"/>
  <c r="B4" i="1"/>
  <c r="P63" i="1" l="1"/>
</calcChain>
</file>

<file path=xl/sharedStrings.xml><?xml version="1.0" encoding="utf-8"?>
<sst xmlns="http://schemas.openxmlformats.org/spreadsheetml/2006/main" count="134" uniqueCount="114">
  <si>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</si>
  <si>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</si>
  <si>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</si>
  <si>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</si>
  <si>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</si>
  <si>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</si>
  <si>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</si>
  <si>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</si>
  <si>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</si>
  <si>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</si>
  <si>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</si>
  <si>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</si>
  <si>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</si>
  <si>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</si>
  <si>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</si>
  <si>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>, річна</t>
    </r>
  </si>
  <si>
    <t>ЗВІТ ПРО ФІНАНСОВІ РЕЗУЛЬТАТИ</t>
  </si>
  <si>
    <t>І. ФІНАНСОВИЙ РЕЗУЛЬТАТ ДІЯЛЬНОСТІ</t>
  </si>
  <si>
    <t>Форма № 2-дс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</si>
  <si>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</si>
  <si>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</si>
  <si>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</si>
  <si>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</si>
  <si>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</si>
  <si>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</si>
  <si>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</si>
  <si>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Доходи від надання послуг (виконання робіт)</t>
  </si>
  <si>
    <t>Доходи від продажу активів</t>
  </si>
  <si>
    <t>Фінансові доходи</t>
  </si>
  <si>
    <t>Інші доходи від обмінних операцій</t>
  </si>
  <si>
    <t xml:space="preserve">Усього доходів від обмінних операцій </t>
  </si>
  <si>
    <t>Доходи від необмінних операцій</t>
  </si>
  <si>
    <t>Податкові надходження</t>
  </si>
  <si>
    <t>Неподаткові надходження</t>
  </si>
  <si>
    <t>Трансферти</t>
  </si>
  <si>
    <t>Надходження до державних цільових фондів</t>
  </si>
  <si>
    <t>Інші доходи від необмінних операцій</t>
  </si>
  <si>
    <t>Усього доходів від необмінних операцій</t>
  </si>
  <si>
    <t>Усього доходів</t>
  </si>
  <si>
    <t>ВИТРАТИ</t>
  </si>
  <si>
    <t xml:space="preserve">Витрати за обмінними операціями </t>
  </si>
  <si>
    <t>Витрати на виконання бюджетних програм</t>
  </si>
  <si>
    <t>Витрати на виготовлення продукції (надання послуг, виконання робіт)</t>
  </si>
  <si>
    <t>Витрати з продажу активів</t>
  </si>
  <si>
    <t>Фінансові витрати</t>
  </si>
  <si>
    <t>Інші витрати за обмінними операціями</t>
  </si>
  <si>
    <t>Усього витрат за обмінними операціями</t>
  </si>
  <si>
    <t>Витрати за необмінними операціями</t>
  </si>
  <si>
    <t>Інші витрати за необмінними операціями</t>
  </si>
  <si>
    <t>Усього витрати за необмінними операціями</t>
  </si>
  <si>
    <t>Усього витрат</t>
  </si>
  <si>
    <t>Профіцит/дефіцит за звітний період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</si>
  <si>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</si>
  <si>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</si>
  <si>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</si>
  <si>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Оборона</t>
  </si>
  <si>
    <t>Громадський порядок, безпека та судова влада</t>
  </si>
  <si>
    <t>Економічна діяльність</t>
  </si>
  <si>
    <t>Охорона навколишнього природного середовища</t>
  </si>
  <si>
    <t>Житлово-комунальне господарство</t>
  </si>
  <si>
    <t>Охорона здоров’я</t>
  </si>
  <si>
    <t>Духовний та фізичний розвиток</t>
  </si>
  <si>
    <t>Освіта</t>
  </si>
  <si>
    <t>Соціальний захист та соціальне забезпечення</t>
  </si>
  <si>
    <t>УСЬОГО: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</si>
  <si>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</si>
  <si>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</si>
  <si>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</si>
  <si>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</si>
  <si>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</si>
  <si>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 xml:space="preserve">різниця (графа 4 мінус графа 3)
</t>
  </si>
  <si>
    <t>план на звітний рік із урахуванням змін</t>
  </si>
  <si>
    <t>різниця (графа 7 мінус графа 6)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</si>
  <si>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</si>
  <si>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</t>
  </si>
  <si>
    <t>Інші неподаткові надходження</t>
  </si>
  <si>
    <t>Власні надходження бюджетних установ</t>
  </si>
  <si>
    <t xml:space="preserve">Доходи від операцій з капіталом </t>
  </si>
  <si>
    <t>Офіційні трансферти, з них:</t>
  </si>
  <si>
    <t xml:space="preserve">  від органів державного управління</t>
  </si>
  <si>
    <t>Цільові фонди</t>
  </si>
  <si>
    <t>Надходження державних цільових фондів</t>
  </si>
  <si>
    <t>Надходження Пенсійного фонду України</t>
  </si>
  <si>
    <t>Надходження Фонду загальнообов'язкового державного соціального страхування України на випадок безробіття</t>
  </si>
  <si>
    <t>Надходження Фонду соціального страхування України</t>
  </si>
  <si>
    <t>Інші надходження</t>
  </si>
  <si>
    <t xml:space="preserve">Усього доходів </t>
  </si>
  <si>
    <t>Оплата праці і нарахування на заробітну плату</t>
  </si>
  <si>
    <t>Використання товарів і послуг</t>
  </si>
  <si>
    <t>Обслуговування боргових зобов’язань</t>
  </si>
  <si>
    <t>Поточні трансферти, з них:</t>
  </si>
  <si>
    <t xml:space="preserve">    органам державного управління інших рівнів</t>
  </si>
  <si>
    <t>Соціальне забезпечення</t>
  </si>
  <si>
    <t>Інші поточні видатки</t>
  </si>
  <si>
    <t>Нерозподілені видатки</t>
  </si>
  <si>
    <t>Придбання основного капіталу</t>
  </si>
  <si>
    <t>Капітальні трансферти, з них:</t>
  </si>
  <si>
    <t xml:space="preserve">   органам державного управління інших рівнів</t>
  </si>
  <si>
    <t>Внутрішнє кредитування</t>
  </si>
  <si>
    <t>Зовнішнє кредитування</t>
  </si>
  <si>
    <t>IV. ЕЛЕМЕНТИ ВИТРАТ ЗА ОБМІННИМИ ОПЕРАЦІЯМИ</t>
  </si>
  <si>
    <t xml:space="preserve">За аналогічний період попереднього року </t>
  </si>
  <si>
    <t>Витрати на оплату праці</t>
  </si>
  <si>
    <t>Відрахування на соціальні заходи</t>
  </si>
  <si>
    <t>Матеріальні витрати</t>
  </si>
  <si>
    <t>Амортизація</t>
  </si>
  <si>
    <t>Інші витрати</t>
  </si>
  <si>
    <t>Усього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</si>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</sst>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#,&quot;-&quot;"/>
    <numFmt numFmtId="165" formatCode="#,##0.00;\-#,##0.00;#.00,&quot;-&quot;"/>
    <numFmt numFmtId="166" formatCode="#,##0.000;\-#,##0.000;#.000,&quot;-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 applyAlignment="1"/>
    <xf numFmtId="0" fontId="5" fillId="0" borderId="2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2" fontId="5" fillId="0" borderId="4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/>
    <xf numFmtId="49" fontId="4" fillId="0" borderId="1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5" fontId="9" fillId="0" borderId="1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65" fontId="1" fillId="0" borderId="0" xfId="0" applyNumberFormat="1" applyFont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164" fontId="9" fillId="0" borderId="1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166" fontId="1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V_kv2019v1.0-1%20&#108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79;&#1074;&#1110;&#1090;&#1080;/2019/Glavnaja_book%20%202019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Лист2"/>
      <sheetName val="1дс_баланс"/>
      <sheetName val="Лист1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7">
          <cell r="B17" t="str">
            <v>І квартал</v>
          </cell>
          <cell r="C17" t="str">
            <v>2019 р.</v>
          </cell>
        </row>
        <row r="26">
          <cell r="F26" t="str">
            <v>В.В. Беззубченко</v>
          </cell>
        </row>
        <row r="28">
          <cell r="F28" t="str">
            <v>Н.В. Порохнява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>
        <row r="27">
          <cell r="DE27">
            <v>11083037.01</v>
          </cell>
        </row>
        <row r="28">
          <cell r="DN2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workbookViewId="0">
      <selection sqref="A1:XFD1048576"/>
    </sheetView>
  </sheetViews>
  <sheetFormatPr defaultRowHeight="15" x14ac:dyDescent="0.25"/>
  <cols>
    <col min="1" max="1" width="31.28515625" style="1" customWidth="1"/>
    <col min="2" max="2" width="16.5703125" style="1" customWidth="1"/>
    <col min="3" max="3" width="6.28515625" style="1" customWidth="1"/>
    <col min="4" max="11" width="7.5703125" style="1" customWidth="1"/>
    <col min="12" max="14" width="9.140625" style="1"/>
    <col min="15" max="15" width="13.7109375" style="1" customWidth="1"/>
    <col min="16" max="16" width="13.28515625" style="1" customWidth="1"/>
    <col min="17" max="256" width="9.140625" style="1"/>
    <col min="257" max="257" width="31.28515625" style="1" customWidth="1"/>
    <col min="258" max="258" width="16.5703125" style="1" customWidth="1"/>
    <col min="259" max="259" width="6.28515625" style="1" customWidth="1"/>
    <col min="260" max="267" width="7.5703125" style="1" customWidth="1"/>
    <col min="268" max="270" width="9.140625" style="1"/>
    <col min="271" max="271" width="13.7109375" style="1" customWidth="1"/>
    <col min="272" max="272" width="13.28515625" style="1" customWidth="1"/>
    <col min="273" max="512" width="9.140625" style="1"/>
    <col min="513" max="513" width="31.28515625" style="1" customWidth="1"/>
    <col min="514" max="514" width="16.5703125" style="1" customWidth="1"/>
    <col min="515" max="515" width="6.28515625" style="1" customWidth="1"/>
    <col min="516" max="523" width="7.5703125" style="1" customWidth="1"/>
    <col min="524" max="526" width="9.140625" style="1"/>
    <col min="527" max="527" width="13.7109375" style="1" customWidth="1"/>
    <col min="528" max="528" width="13.28515625" style="1" customWidth="1"/>
    <col min="529" max="768" width="9.140625" style="1"/>
    <col min="769" max="769" width="31.28515625" style="1" customWidth="1"/>
    <col min="770" max="770" width="16.5703125" style="1" customWidth="1"/>
    <col min="771" max="771" width="6.28515625" style="1" customWidth="1"/>
    <col min="772" max="779" width="7.5703125" style="1" customWidth="1"/>
    <col min="780" max="782" width="9.140625" style="1"/>
    <col min="783" max="783" width="13.7109375" style="1" customWidth="1"/>
    <col min="784" max="784" width="13.28515625" style="1" customWidth="1"/>
    <col min="785" max="1024" width="9.140625" style="1"/>
    <col min="1025" max="1025" width="31.28515625" style="1" customWidth="1"/>
    <col min="1026" max="1026" width="16.5703125" style="1" customWidth="1"/>
    <col min="1027" max="1027" width="6.28515625" style="1" customWidth="1"/>
    <col min="1028" max="1035" width="7.5703125" style="1" customWidth="1"/>
    <col min="1036" max="1038" width="9.140625" style="1"/>
    <col min="1039" max="1039" width="13.7109375" style="1" customWidth="1"/>
    <col min="1040" max="1040" width="13.28515625" style="1" customWidth="1"/>
    <col min="1041" max="1280" width="9.140625" style="1"/>
    <col min="1281" max="1281" width="31.28515625" style="1" customWidth="1"/>
    <col min="1282" max="1282" width="16.5703125" style="1" customWidth="1"/>
    <col min="1283" max="1283" width="6.28515625" style="1" customWidth="1"/>
    <col min="1284" max="1291" width="7.5703125" style="1" customWidth="1"/>
    <col min="1292" max="1294" width="9.140625" style="1"/>
    <col min="1295" max="1295" width="13.7109375" style="1" customWidth="1"/>
    <col min="1296" max="1296" width="13.28515625" style="1" customWidth="1"/>
    <col min="1297" max="1536" width="9.140625" style="1"/>
    <col min="1537" max="1537" width="31.28515625" style="1" customWidth="1"/>
    <col min="1538" max="1538" width="16.5703125" style="1" customWidth="1"/>
    <col min="1539" max="1539" width="6.28515625" style="1" customWidth="1"/>
    <col min="1540" max="1547" width="7.5703125" style="1" customWidth="1"/>
    <col min="1548" max="1550" width="9.140625" style="1"/>
    <col min="1551" max="1551" width="13.7109375" style="1" customWidth="1"/>
    <col min="1552" max="1552" width="13.28515625" style="1" customWidth="1"/>
    <col min="1553" max="1792" width="9.140625" style="1"/>
    <col min="1793" max="1793" width="31.28515625" style="1" customWidth="1"/>
    <col min="1794" max="1794" width="16.5703125" style="1" customWidth="1"/>
    <col min="1795" max="1795" width="6.28515625" style="1" customWidth="1"/>
    <col min="1796" max="1803" width="7.5703125" style="1" customWidth="1"/>
    <col min="1804" max="1806" width="9.140625" style="1"/>
    <col min="1807" max="1807" width="13.7109375" style="1" customWidth="1"/>
    <col min="1808" max="1808" width="13.28515625" style="1" customWidth="1"/>
    <col min="1809" max="2048" width="9.140625" style="1"/>
    <col min="2049" max="2049" width="31.28515625" style="1" customWidth="1"/>
    <col min="2050" max="2050" width="16.5703125" style="1" customWidth="1"/>
    <col min="2051" max="2051" width="6.28515625" style="1" customWidth="1"/>
    <col min="2052" max="2059" width="7.5703125" style="1" customWidth="1"/>
    <col min="2060" max="2062" width="9.140625" style="1"/>
    <col min="2063" max="2063" width="13.7109375" style="1" customWidth="1"/>
    <col min="2064" max="2064" width="13.28515625" style="1" customWidth="1"/>
    <col min="2065" max="2304" width="9.140625" style="1"/>
    <col min="2305" max="2305" width="31.28515625" style="1" customWidth="1"/>
    <col min="2306" max="2306" width="16.5703125" style="1" customWidth="1"/>
    <col min="2307" max="2307" width="6.28515625" style="1" customWidth="1"/>
    <col min="2308" max="2315" width="7.5703125" style="1" customWidth="1"/>
    <col min="2316" max="2318" width="9.140625" style="1"/>
    <col min="2319" max="2319" width="13.7109375" style="1" customWidth="1"/>
    <col min="2320" max="2320" width="13.28515625" style="1" customWidth="1"/>
    <col min="2321" max="2560" width="9.140625" style="1"/>
    <col min="2561" max="2561" width="31.28515625" style="1" customWidth="1"/>
    <col min="2562" max="2562" width="16.5703125" style="1" customWidth="1"/>
    <col min="2563" max="2563" width="6.28515625" style="1" customWidth="1"/>
    <col min="2564" max="2571" width="7.5703125" style="1" customWidth="1"/>
    <col min="2572" max="2574" width="9.140625" style="1"/>
    <col min="2575" max="2575" width="13.7109375" style="1" customWidth="1"/>
    <col min="2576" max="2576" width="13.28515625" style="1" customWidth="1"/>
    <col min="2577" max="2816" width="9.140625" style="1"/>
    <col min="2817" max="2817" width="31.28515625" style="1" customWidth="1"/>
    <col min="2818" max="2818" width="16.5703125" style="1" customWidth="1"/>
    <col min="2819" max="2819" width="6.28515625" style="1" customWidth="1"/>
    <col min="2820" max="2827" width="7.5703125" style="1" customWidth="1"/>
    <col min="2828" max="2830" width="9.140625" style="1"/>
    <col min="2831" max="2831" width="13.7109375" style="1" customWidth="1"/>
    <col min="2832" max="2832" width="13.28515625" style="1" customWidth="1"/>
    <col min="2833" max="3072" width="9.140625" style="1"/>
    <col min="3073" max="3073" width="31.28515625" style="1" customWidth="1"/>
    <col min="3074" max="3074" width="16.5703125" style="1" customWidth="1"/>
    <col min="3075" max="3075" width="6.28515625" style="1" customWidth="1"/>
    <col min="3076" max="3083" width="7.5703125" style="1" customWidth="1"/>
    <col min="3084" max="3086" width="9.140625" style="1"/>
    <col min="3087" max="3087" width="13.7109375" style="1" customWidth="1"/>
    <col min="3088" max="3088" width="13.28515625" style="1" customWidth="1"/>
    <col min="3089" max="3328" width="9.140625" style="1"/>
    <col min="3329" max="3329" width="31.28515625" style="1" customWidth="1"/>
    <col min="3330" max="3330" width="16.5703125" style="1" customWidth="1"/>
    <col min="3331" max="3331" width="6.28515625" style="1" customWidth="1"/>
    <col min="3332" max="3339" width="7.5703125" style="1" customWidth="1"/>
    <col min="3340" max="3342" width="9.140625" style="1"/>
    <col min="3343" max="3343" width="13.7109375" style="1" customWidth="1"/>
    <col min="3344" max="3344" width="13.28515625" style="1" customWidth="1"/>
    <col min="3345" max="3584" width="9.140625" style="1"/>
    <col min="3585" max="3585" width="31.28515625" style="1" customWidth="1"/>
    <col min="3586" max="3586" width="16.5703125" style="1" customWidth="1"/>
    <col min="3587" max="3587" width="6.28515625" style="1" customWidth="1"/>
    <col min="3588" max="3595" width="7.5703125" style="1" customWidth="1"/>
    <col min="3596" max="3598" width="9.140625" style="1"/>
    <col min="3599" max="3599" width="13.7109375" style="1" customWidth="1"/>
    <col min="3600" max="3600" width="13.28515625" style="1" customWidth="1"/>
    <col min="3601" max="3840" width="9.140625" style="1"/>
    <col min="3841" max="3841" width="31.28515625" style="1" customWidth="1"/>
    <col min="3842" max="3842" width="16.5703125" style="1" customWidth="1"/>
    <col min="3843" max="3843" width="6.28515625" style="1" customWidth="1"/>
    <col min="3844" max="3851" width="7.5703125" style="1" customWidth="1"/>
    <col min="3852" max="3854" width="9.140625" style="1"/>
    <col min="3855" max="3855" width="13.7109375" style="1" customWidth="1"/>
    <col min="3856" max="3856" width="13.28515625" style="1" customWidth="1"/>
    <col min="3857" max="4096" width="9.140625" style="1"/>
    <col min="4097" max="4097" width="31.28515625" style="1" customWidth="1"/>
    <col min="4098" max="4098" width="16.5703125" style="1" customWidth="1"/>
    <col min="4099" max="4099" width="6.28515625" style="1" customWidth="1"/>
    <col min="4100" max="4107" width="7.5703125" style="1" customWidth="1"/>
    <col min="4108" max="4110" width="9.140625" style="1"/>
    <col min="4111" max="4111" width="13.7109375" style="1" customWidth="1"/>
    <col min="4112" max="4112" width="13.28515625" style="1" customWidth="1"/>
    <col min="4113" max="4352" width="9.140625" style="1"/>
    <col min="4353" max="4353" width="31.28515625" style="1" customWidth="1"/>
    <col min="4354" max="4354" width="16.5703125" style="1" customWidth="1"/>
    <col min="4355" max="4355" width="6.28515625" style="1" customWidth="1"/>
    <col min="4356" max="4363" width="7.5703125" style="1" customWidth="1"/>
    <col min="4364" max="4366" width="9.140625" style="1"/>
    <col min="4367" max="4367" width="13.7109375" style="1" customWidth="1"/>
    <col min="4368" max="4368" width="13.28515625" style="1" customWidth="1"/>
    <col min="4369" max="4608" width="9.140625" style="1"/>
    <col min="4609" max="4609" width="31.28515625" style="1" customWidth="1"/>
    <col min="4610" max="4610" width="16.5703125" style="1" customWidth="1"/>
    <col min="4611" max="4611" width="6.28515625" style="1" customWidth="1"/>
    <col min="4612" max="4619" width="7.5703125" style="1" customWidth="1"/>
    <col min="4620" max="4622" width="9.140625" style="1"/>
    <col min="4623" max="4623" width="13.7109375" style="1" customWidth="1"/>
    <col min="4624" max="4624" width="13.28515625" style="1" customWidth="1"/>
    <col min="4625" max="4864" width="9.140625" style="1"/>
    <col min="4865" max="4865" width="31.28515625" style="1" customWidth="1"/>
    <col min="4866" max="4866" width="16.5703125" style="1" customWidth="1"/>
    <col min="4867" max="4867" width="6.28515625" style="1" customWidth="1"/>
    <col min="4868" max="4875" width="7.5703125" style="1" customWidth="1"/>
    <col min="4876" max="4878" width="9.140625" style="1"/>
    <col min="4879" max="4879" width="13.7109375" style="1" customWidth="1"/>
    <col min="4880" max="4880" width="13.28515625" style="1" customWidth="1"/>
    <col min="4881" max="5120" width="9.140625" style="1"/>
    <col min="5121" max="5121" width="31.28515625" style="1" customWidth="1"/>
    <col min="5122" max="5122" width="16.5703125" style="1" customWidth="1"/>
    <col min="5123" max="5123" width="6.28515625" style="1" customWidth="1"/>
    <col min="5124" max="5131" width="7.5703125" style="1" customWidth="1"/>
    <col min="5132" max="5134" width="9.140625" style="1"/>
    <col min="5135" max="5135" width="13.7109375" style="1" customWidth="1"/>
    <col min="5136" max="5136" width="13.28515625" style="1" customWidth="1"/>
    <col min="5137" max="5376" width="9.140625" style="1"/>
    <col min="5377" max="5377" width="31.28515625" style="1" customWidth="1"/>
    <col min="5378" max="5378" width="16.5703125" style="1" customWidth="1"/>
    <col min="5379" max="5379" width="6.28515625" style="1" customWidth="1"/>
    <col min="5380" max="5387" width="7.5703125" style="1" customWidth="1"/>
    <col min="5388" max="5390" width="9.140625" style="1"/>
    <col min="5391" max="5391" width="13.7109375" style="1" customWidth="1"/>
    <col min="5392" max="5392" width="13.28515625" style="1" customWidth="1"/>
    <col min="5393" max="5632" width="9.140625" style="1"/>
    <col min="5633" max="5633" width="31.28515625" style="1" customWidth="1"/>
    <col min="5634" max="5634" width="16.5703125" style="1" customWidth="1"/>
    <col min="5635" max="5635" width="6.28515625" style="1" customWidth="1"/>
    <col min="5636" max="5643" width="7.5703125" style="1" customWidth="1"/>
    <col min="5644" max="5646" width="9.140625" style="1"/>
    <col min="5647" max="5647" width="13.7109375" style="1" customWidth="1"/>
    <col min="5648" max="5648" width="13.28515625" style="1" customWidth="1"/>
    <col min="5649" max="5888" width="9.140625" style="1"/>
    <col min="5889" max="5889" width="31.28515625" style="1" customWidth="1"/>
    <col min="5890" max="5890" width="16.5703125" style="1" customWidth="1"/>
    <col min="5891" max="5891" width="6.28515625" style="1" customWidth="1"/>
    <col min="5892" max="5899" width="7.5703125" style="1" customWidth="1"/>
    <col min="5900" max="5902" width="9.140625" style="1"/>
    <col min="5903" max="5903" width="13.7109375" style="1" customWidth="1"/>
    <col min="5904" max="5904" width="13.28515625" style="1" customWidth="1"/>
    <col min="5905" max="6144" width="9.140625" style="1"/>
    <col min="6145" max="6145" width="31.28515625" style="1" customWidth="1"/>
    <col min="6146" max="6146" width="16.5703125" style="1" customWidth="1"/>
    <col min="6147" max="6147" width="6.28515625" style="1" customWidth="1"/>
    <col min="6148" max="6155" width="7.5703125" style="1" customWidth="1"/>
    <col min="6156" max="6158" width="9.140625" style="1"/>
    <col min="6159" max="6159" width="13.7109375" style="1" customWidth="1"/>
    <col min="6160" max="6160" width="13.28515625" style="1" customWidth="1"/>
    <col min="6161" max="6400" width="9.140625" style="1"/>
    <col min="6401" max="6401" width="31.28515625" style="1" customWidth="1"/>
    <col min="6402" max="6402" width="16.5703125" style="1" customWidth="1"/>
    <col min="6403" max="6403" width="6.28515625" style="1" customWidth="1"/>
    <col min="6404" max="6411" width="7.5703125" style="1" customWidth="1"/>
    <col min="6412" max="6414" width="9.140625" style="1"/>
    <col min="6415" max="6415" width="13.7109375" style="1" customWidth="1"/>
    <col min="6416" max="6416" width="13.28515625" style="1" customWidth="1"/>
    <col min="6417" max="6656" width="9.140625" style="1"/>
    <col min="6657" max="6657" width="31.28515625" style="1" customWidth="1"/>
    <col min="6658" max="6658" width="16.5703125" style="1" customWidth="1"/>
    <col min="6659" max="6659" width="6.28515625" style="1" customWidth="1"/>
    <col min="6660" max="6667" width="7.5703125" style="1" customWidth="1"/>
    <col min="6668" max="6670" width="9.140625" style="1"/>
    <col min="6671" max="6671" width="13.7109375" style="1" customWidth="1"/>
    <col min="6672" max="6672" width="13.28515625" style="1" customWidth="1"/>
    <col min="6673" max="6912" width="9.140625" style="1"/>
    <col min="6913" max="6913" width="31.28515625" style="1" customWidth="1"/>
    <col min="6914" max="6914" width="16.5703125" style="1" customWidth="1"/>
    <col min="6915" max="6915" width="6.28515625" style="1" customWidth="1"/>
    <col min="6916" max="6923" width="7.5703125" style="1" customWidth="1"/>
    <col min="6924" max="6926" width="9.140625" style="1"/>
    <col min="6927" max="6927" width="13.7109375" style="1" customWidth="1"/>
    <col min="6928" max="6928" width="13.28515625" style="1" customWidth="1"/>
    <col min="6929" max="7168" width="9.140625" style="1"/>
    <col min="7169" max="7169" width="31.28515625" style="1" customWidth="1"/>
    <col min="7170" max="7170" width="16.5703125" style="1" customWidth="1"/>
    <col min="7171" max="7171" width="6.28515625" style="1" customWidth="1"/>
    <col min="7172" max="7179" width="7.5703125" style="1" customWidth="1"/>
    <col min="7180" max="7182" width="9.140625" style="1"/>
    <col min="7183" max="7183" width="13.7109375" style="1" customWidth="1"/>
    <col min="7184" max="7184" width="13.28515625" style="1" customWidth="1"/>
    <col min="7185" max="7424" width="9.140625" style="1"/>
    <col min="7425" max="7425" width="31.28515625" style="1" customWidth="1"/>
    <col min="7426" max="7426" width="16.5703125" style="1" customWidth="1"/>
    <col min="7427" max="7427" width="6.28515625" style="1" customWidth="1"/>
    <col min="7428" max="7435" width="7.5703125" style="1" customWidth="1"/>
    <col min="7436" max="7438" width="9.140625" style="1"/>
    <col min="7439" max="7439" width="13.7109375" style="1" customWidth="1"/>
    <col min="7440" max="7440" width="13.28515625" style="1" customWidth="1"/>
    <col min="7441" max="7680" width="9.140625" style="1"/>
    <col min="7681" max="7681" width="31.28515625" style="1" customWidth="1"/>
    <col min="7682" max="7682" width="16.5703125" style="1" customWidth="1"/>
    <col min="7683" max="7683" width="6.28515625" style="1" customWidth="1"/>
    <col min="7684" max="7691" width="7.5703125" style="1" customWidth="1"/>
    <col min="7692" max="7694" width="9.140625" style="1"/>
    <col min="7695" max="7695" width="13.7109375" style="1" customWidth="1"/>
    <col min="7696" max="7696" width="13.28515625" style="1" customWidth="1"/>
    <col min="7697" max="7936" width="9.140625" style="1"/>
    <col min="7937" max="7937" width="31.28515625" style="1" customWidth="1"/>
    <col min="7938" max="7938" width="16.5703125" style="1" customWidth="1"/>
    <col min="7939" max="7939" width="6.28515625" style="1" customWidth="1"/>
    <col min="7940" max="7947" width="7.5703125" style="1" customWidth="1"/>
    <col min="7948" max="7950" width="9.140625" style="1"/>
    <col min="7951" max="7951" width="13.7109375" style="1" customWidth="1"/>
    <col min="7952" max="7952" width="13.28515625" style="1" customWidth="1"/>
    <col min="7953" max="8192" width="9.140625" style="1"/>
    <col min="8193" max="8193" width="31.28515625" style="1" customWidth="1"/>
    <col min="8194" max="8194" width="16.5703125" style="1" customWidth="1"/>
    <col min="8195" max="8195" width="6.28515625" style="1" customWidth="1"/>
    <col min="8196" max="8203" width="7.5703125" style="1" customWidth="1"/>
    <col min="8204" max="8206" width="9.140625" style="1"/>
    <col min="8207" max="8207" width="13.7109375" style="1" customWidth="1"/>
    <col min="8208" max="8208" width="13.28515625" style="1" customWidth="1"/>
    <col min="8209" max="8448" width="9.140625" style="1"/>
    <col min="8449" max="8449" width="31.28515625" style="1" customWidth="1"/>
    <col min="8450" max="8450" width="16.5703125" style="1" customWidth="1"/>
    <col min="8451" max="8451" width="6.28515625" style="1" customWidth="1"/>
    <col min="8452" max="8459" width="7.5703125" style="1" customWidth="1"/>
    <col min="8460" max="8462" width="9.140625" style="1"/>
    <col min="8463" max="8463" width="13.7109375" style="1" customWidth="1"/>
    <col min="8464" max="8464" width="13.28515625" style="1" customWidth="1"/>
    <col min="8465" max="8704" width="9.140625" style="1"/>
    <col min="8705" max="8705" width="31.28515625" style="1" customWidth="1"/>
    <col min="8706" max="8706" width="16.5703125" style="1" customWidth="1"/>
    <col min="8707" max="8707" width="6.28515625" style="1" customWidth="1"/>
    <col min="8708" max="8715" width="7.5703125" style="1" customWidth="1"/>
    <col min="8716" max="8718" width="9.140625" style="1"/>
    <col min="8719" max="8719" width="13.7109375" style="1" customWidth="1"/>
    <col min="8720" max="8720" width="13.28515625" style="1" customWidth="1"/>
    <col min="8721" max="8960" width="9.140625" style="1"/>
    <col min="8961" max="8961" width="31.28515625" style="1" customWidth="1"/>
    <col min="8962" max="8962" width="16.5703125" style="1" customWidth="1"/>
    <col min="8963" max="8963" width="6.28515625" style="1" customWidth="1"/>
    <col min="8964" max="8971" width="7.5703125" style="1" customWidth="1"/>
    <col min="8972" max="8974" width="9.140625" style="1"/>
    <col min="8975" max="8975" width="13.7109375" style="1" customWidth="1"/>
    <col min="8976" max="8976" width="13.28515625" style="1" customWidth="1"/>
    <col min="8977" max="9216" width="9.140625" style="1"/>
    <col min="9217" max="9217" width="31.28515625" style="1" customWidth="1"/>
    <col min="9218" max="9218" width="16.5703125" style="1" customWidth="1"/>
    <col min="9219" max="9219" width="6.28515625" style="1" customWidth="1"/>
    <col min="9220" max="9227" width="7.5703125" style="1" customWidth="1"/>
    <col min="9228" max="9230" width="9.140625" style="1"/>
    <col min="9231" max="9231" width="13.7109375" style="1" customWidth="1"/>
    <col min="9232" max="9232" width="13.28515625" style="1" customWidth="1"/>
    <col min="9233" max="9472" width="9.140625" style="1"/>
    <col min="9473" max="9473" width="31.28515625" style="1" customWidth="1"/>
    <col min="9474" max="9474" width="16.5703125" style="1" customWidth="1"/>
    <col min="9475" max="9475" width="6.28515625" style="1" customWidth="1"/>
    <col min="9476" max="9483" width="7.5703125" style="1" customWidth="1"/>
    <col min="9484" max="9486" width="9.140625" style="1"/>
    <col min="9487" max="9487" width="13.7109375" style="1" customWidth="1"/>
    <col min="9488" max="9488" width="13.28515625" style="1" customWidth="1"/>
    <col min="9489" max="9728" width="9.140625" style="1"/>
    <col min="9729" max="9729" width="31.28515625" style="1" customWidth="1"/>
    <col min="9730" max="9730" width="16.5703125" style="1" customWidth="1"/>
    <col min="9731" max="9731" width="6.28515625" style="1" customWidth="1"/>
    <col min="9732" max="9739" width="7.5703125" style="1" customWidth="1"/>
    <col min="9740" max="9742" width="9.140625" style="1"/>
    <col min="9743" max="9743" width="13.7109375" style="1" customWidth="1"/>
    <col min="9744" max="9744" width="13.28515625" style="1" customWidth="1"/>
    <col min="9745" max="9984" width="9.140625" style="1"/>
    <col min="9985" max="9985" width="31.28515625" style="1" customWidth="1"/>
    <col min="9986" max="9986" width="16.5703125" style="1" customWidth="1"/>
    <col min="9987" max="9987" width="6.28515625" style="1" customWidth="1"/>
    <col min="9988" max="9995" width="7.5703125" style="1" customWidth="1"/>
    <col min="9996" max="9998" width="9.140625" style="1"/>
    <col min="9999" max="9999" width="13.7109375" style="1" customWidth="1"/>
    <col min="10000" max="10000" width="13.28515625" style="1" customWidth="1"/>
    <col min="10001" max="10240" width="9.140625" style="1"/>
    <col min="10241" max="10241" width="31.28515625" style="1" customWidth="1"/>
    <col min="10242" max="10242" width="16.5703125" style="1" customWidth="1"/>
    <col min="10243" max="10243" width="6.28515625" style="1" customWidth="1"/>
    <col min="10244" max="10251" width="7.5703125" style="1" customWidth="1"/>
    <col min="10252" max="10254" width="9.140625" style="1"/>
    <col min="10255" max="10255" width="13.7109375" style="1" customWidth="1"/>
    <col min="10256" max="10256" width="13.28515625" style="1" customWidth="1"/>
    <col min="10257" max="10496" width="9.140625" style="1"/>
    <col min="10497" max="10497" width="31.28515625" style="1" customWidth="1"/>
    <col min="10498" max="10498" width="16.5703125" style="1" customWidth="1"/>
    <col min="10499" max="10499" width="6.28515625" style="1" customWidth="1"/>
    <col min="10500" max="10507" width="7.5703125" style="1" customWidth="1"/>
    <col min="10508" max="10510" width="9.140625" style="1"/>
    <col min="10511" max="10511" width="13.7109375" style="1" customWidth="1"/>
    <col min="10512" max="10512" width="13.28515625" style="1" customWidth="1"/>
    <col min="10513" max="10752" width="9.140625" style="1"/>
    <col min="10753" max="10753" width="31.28515625" style="1" customWidth="1"/>
    <col min="10754" max="10754" width="16.5703125" style="1" customWidth="1"/>
    <col min="10755" max="10755" width="6.28515625" style="1" customWidth="1"/>
    <col min="10756" max="10763" width="7.5703125" style="1" customWidth="1"/>
    <col min="10764" max="10766" width="9.140625" style="1"/>
    <col min="10767" max="10767" width="13.7109375" style="1" customWidth="1"/>
    <col min="10768" max="10768" width="13.28515625" style="1" customWidth="1"/>
    <col min="10769" max="11008" width="9.140625" style="1"/>
    <col min="11009" max="11009" width="31.28515625" style="1" customWidth="1"/>
    <col min="11010" max="11010" width="16.5703125" style="1" customWidth="1"/>
    <col min="11011" max="11011" width="6.28515625" style="1" customWidth="1"/>
    <col min="11012" max="11019" width="7.5703125" style="1" customWidth="1"/>
    <col min="11020" max="11022" width="9.140625" style="1"/>
    <col min="11023" max="11023" width="13.7109375" style="1" customWidth="1"/>
    <col min="11024" max="11024" width="13.28515625" style="1" customWidth="1"/>
    <col min="11025" max="11264" width="9.140625" style="1"/>
    <col min="11265" max="11265" width="31.28515625" style="1" customWidth="1"/>
    <col min="11266" max="11266" width="16.5703125" style="1" customWidth="1"/>
    <col min="11267" max="11267" width="6.28515625" style="1" customWidth="1"/>
    <col min="11268" max="11275" width="7.5703125" style="1" customWidth="1"/>
    <col min="11276" max="11278" width="9.140625" style="1"/>
    <col min="11279" max="11279" width="13.7109375" style="1" customWidth="1"/>
    <col min="11280" max="11280" width="13.28515625" style="1" customWidth="1"/>
    <col min="11281" max="11520" width="9.140625" style="1"/>
    <col min="11521" max="11521" width="31.28515625" style="1" customWidth="1"/>
    <col min="11522" max="11522" width="16.5703125" style="1" customWidth="1"/>
    <col min="11523" max="11523" width="6.28515625" style="1" customWidth="1"/>
    <col min="11524" max="11531" width="7.5703125" style="1" customWidth="1"/>
    <col min="11532" max="11534" width="9.140625" style="1"/>
    <col min="11535" max="11535" width="13.7109375" style="1" customWidth="1"/>
    <col min="11536" max="11536" width="13.28515625" style="1" customWidth="1"/>
    <col min="11537" max="11776" width="9.140625" style="1"/>
    <col min="11777" max="11777" width="31.28515625" style="1" customWidth="1"/>
    <col min="11778" max="11778" width="16.5703125" style="1" customWidth="1"/>
    <col min="11779" max="11779" width="6.28515625" style="1" customWidth="1"/>
    <col min="11780" max="11787" width="7.5703125" style="1" customWidth="1"/>
    <col min="11788" max="11790" width="9.140625" style="1"/>
    <col min="11791" max="11791" width="13.7109375" style="1" customWidth="1"/>
    <col min="11792" max="11792" width="13.28515625" style="1" customWidth="1"/>
    <col min="11793" max="12032" width="9.140625" style="1"/>
    <col min="12033" max="12033" width="31.28515625" style="1" customWidth="1"/>
    <col min="12034" max="12034" width="16.5703125" style="1" customWidth="1"/>
    <col min="12035" max="12035" width="6.28515625" style="1" customWidth="1"/>
    <col min="12036" max="12043" width="7.5703125" style="1" customWidth="1"/>
    <col min="12044" max="12046" width="9.140625" style="1"/>
    <col min="12047" max="12047" width="13.7109375" style="1" customWidth="1"/>
    <col min="12048" max="12048" width="13.28515625" style="1" customWidth="1"/>
    <col min="12049" max="12288" width="9.140625" style="1"/>
    <col min="12289" max="12289" width="31.28515625" style="1" customWidth="1"/>
    <col min="12290" max="12290" width="16.5703125" style="1" customWidth="1"/>
    <col min="12291" max="12291" width="6.28515625" style="1" customWidth="1"/>
    <col min="12292" max="12299" width="7.5703125" style="1" customWidth="1"/>
    <col min="12300" max="12302" width="9.140625" style="1"/>
    <col min="12303" max="12303" width="13.7109375" style="1" customWidth="1"/>
    <col min="12304" max="12304" width="13.28515625" style="1" customWidth="1"/>
    <col min="12305" max="12544" width="9.140625" style="1"/>
    <col min="12545" max="12545" width="31.28515625" style="1" customWidth="1"/>
    <col min="12546" max="12546" width="16.5703125" style="1" customWidth="1"/>
    <col min="12547" max="12547" width="6.28515625" style="1" customWidth="1"/>
    <col min="12548" max="12555" width="7.5703125" style="1" customWidth="1"/>
    <col min="12556" max="12558" width="9.140625" style="1"/>
    <col min="12559" max="12559" width="13.7109375" style="1" customWidth="1"/>
    <col min="12560" max="12560" width="13.28515625" style="1" customWidth="1"/>
    <col min="12561" max="12800" width="9.140625" style="1"/>
    <col min="12801" max="12801" width="31.28515625" style="1" customWidth="1"/>
    <col min="12802" max="12802" width="16.5703125" style="1" customWidth="1"/>
    <col min="12803" max="12803" width="6.28515625" style="1" customWidth="1"/>
    <col min="12804" max="12811" width="7.5703125" style="1" customWidth="1"/>
    <col min="12812" max="12814" width="9.140625" style="1"/>
    <col min="12815" max="12815" width="13.7109375" style="1" customWidth="1"/>
    <col min="12816" max="12816" width="13.28515625" style="1" customWidth="1"/>
    <col min="12817" max="13056" width="9.140625" style="1"/>
    <col min="13057" max="13057" width="31.28515625" style="1" customWidth="1"/>
    <col min="13058" max="13058" width="16.5703125" style="1" customWidth="1"/>
    <col min="13059" max="13059" width="6.28515625" style="1" customWidth="1"/>
    <col min="13060" max="13067" width="7.5703125" style="1" customWidth="1"/>
    <col min="13068" max="13070" width="9.140625" style="1"/>
    <col min="13071" max="13071" width="13.7109375" style="1" customWidth="1"/>
    <col min="13072" max="13072" width="13.28515625" style="1" customWidth="1"/>
    <col min="13073" max="13312" width="9.140625" style="1"/>
    <col min="13313" max="13313" width="31.28515625" style="1" customWidth="1"/>
    <col min="13314" max="13314" width="16.5703125" style="1" customWidth="1"/>
    <col min="13315" max="13315" width="6.28515625" style="1" customWidth="1"/>
    <col min="13316" max="13323" width="7.5703125" style="1" customWidth="1"/>
    <col min="13324" max="13326" width="9.140625" style="1"/>
    <col min="13327" max="13327" width="13.7109375" style="1" customWidth="1"/>
    <col min="13328" max="13328" width="13.28515625" style="1" customWidth="1"/>
    <col min="13329" max="13568" width="9.140625" style="1"/>
    <col min="13569" max="13569" width="31.28515625" style="1" customWidth="1"/>
    <col min="13570" max="13570" width="16.5703125" style="1" customWidth="1"/>
    <col min="13571" max="13571" width="6.28515625" style="1" customWidth="1"/>
    <col min="13572" max="13579" width="7.5703125" style="1" customWidth="1"/>
    <col min="13580" max="13582" width="9.140625" style="1"/>
    <col min="13583" max="13583" width="13.7109375" style="1" customWidth="1"/>
    <col min="13584" max="13584" width="13.28515625" style="1" customWidth="1"/>
    <col min="13585" max="13824" width="9.140625" style="1"/>
    <col min="13825" max="13825" width="31.28515625" style="1" customWidth="1"/>
    <col min="13826" max="13826" width="16.5703125" style="1" customWidth="1"/>
    <col min="13827" max="13827" width="6.28515625" style="1" customWidth="1"/>
    <col min="13828" max="13835" width="7.5703125" style="1" customWidth="1"/>
    <col min="13836" max="13838" width="9.140625" style="1"/>
    <col min="13839" max="13839" width="13.7109375" style="1" customWidth="1"/>
    <col min="13840" max="13840" width="13.28515625" style="1" customWidth="1"/>
    <col min="13841" max="14080" width="9.140625" style="1"/>
    <col min="14081" max="14081" width="31.28515625" style="1" customWidth="1"/>
    <col min="14082" max="14082" width="16.5703125" style="1" customWidth="1"/>
    <col min="14083" max="14083" width="6.28515625" style="1" customWidth="1"/>
    <col min="14084" max="14091" width="7.5703125" style="1" customWidth="1"/>
    <col min="14092" max="14094" width="9.140625" style="1"/>
    <col min="14095" max="14095" width="13.7109375" style="1" customWidth="1"/>
    <col min="14096" max="14096" width="13.28515625" style="1" customWidth="1"/>
    <col min="14097" max="14336" width="9.140625" style="1"/>
    <col min="14337" max="14337" width="31.28515625" style="1" customWidth="1"/>
    <col min="14338" max="14338" width="16.5703125" style="1" customWidth="1"/>
    <col min="14339" max="14339" width="6.28515625" style="1" customWidth="1"/>
    <col min="14340" max="14347" width="7.5703125" style="1" customWidth="1"/>
    <col min="14348" max="14350" width="9.140625" style="1"/>
    <col min="14351" max="14351" width="13.7109375" style="1" customWidth="1"/>
    <col min="14352" max="14352" width="13.28515625" style="1" customWidth="1"/>
    <col min="14353" max="14592" width="9.140625" style="1"/>
    <col min="14593" max="14593" width="31.28515625" style="1" customWidth="1"/>
    <col min="14594" max="14594" width="16.5703125" style="1" customWidth="1"/>
    <col min="14595" max="14595" width="6.28515625" style="1" customWidth="1"/>
    <col min="14596" max="14603" width="7.5703125" style="1" customWidth="1"/>
    <col min="14604" max="14606" width="9.140625" style="1"/>
    <col min="14607" max="14607" width="13.7109375" style="1" customWidth="1"/>
    <col min="14608" max="14608" width="13.28515625" style="1" customWidth="1"/>
    <col min="14609" max="14848" width="9.140625" style="1"/>
    <col min="14849" max="14849" width="31.28515625" style="1" customWidth="1"/>
    <col min="14850" max="14850" width="16.5703125" style="1" customWidth="1"/>
    <col min="14851" max="14851" width="6.28515625" style="1" customWidth="1"/>
    <col min="14852" max="14859" width="7.5703125" style="1" customWidth="1"/>
    <col min="14860" max="14862" width="9.140625" style="1"/>
    <col min="14863" max="14863" width="13.7109375" style="1" customWidth="1"/>
    <col min="14864" max="14864" width="13.28515625" style="1" customWidth="1"/>
    <col min="14865" max="15104" width="9.140625" style="1"/>
    <col min="15105" max="15105" width="31.28515625" style="1" customWidth="1"/>
    <col min="15106" max="15106" width="16.5703125" style="1" customWidth="1"/>
    <col min="15107" max="15107" width="6.28515625" style="1" customWidth="1"/>
    <col min="15108" max="15115" width="7.5703125" style="1" customWidth="1"/>
    <col min="15116" max="15118" width="9.140625" style="1"/>
    <col min="15119" max="15119" width="13.7109375" style="1" customWidth="1"/>
    <col min="15120" max="15120" width="13.28515625" style="1" customWidth="1"/>
    <col min="15121" max="15360" width="9.140625" style="1"/>
    <col min="15361" max="15361" width="31.28515625" style="1" customWidth="1"/>
    <col min="15362" max="15362" width="16.5703125" style="1" customWidth="1"/>
    <col min="15363" max="15363" width="6.28515625" style="1" customWidth="1"/>
    <col min="15364" max="15371" width="7.5703125" style="1" customWidth="1"/>
    <col min="15372" max="15374" width="9.140625" style="1"/>
    <col min="15375" max="15375" width="13.7109375" style="1" customWidth="1"/>
    <col min="15376" max="15376" width="13.28515625" style="1" customWidth="1"/>
    <col min="15377" max="15616" width="9.140625" style="1"/>
    <col min="15617" max="15617" width="31.28515625" style="1" customWidth="1"/>
    <col min="15618" max="15618" width="16.5703125" style="1" customWidth="1"/>
    <col min="15619" max="15619" width="6.28515625" style="1" customWidth="1"/>
    <col min="15620" max="15627" width="7.5703125" style="1" customWidth="1"/>
    <col min="15628" max="15630" width="9.140625" style="1"/>
    <col min="15631" max="15631" width="13.7109375" style="1" customWidth="1"/>
    <col min="15632" max="15632" width="13.28515625" style="1" customWidth="1"/>
    <col min="15633" max="15872" width="9.140625" style="1"/>
    <col min="15873" max="15873" width="31.28515625" style="1" customWidth="1"/>
    <col min="15874" max="15874" width="16.5703125" style="1" customWidth="1"/>
    <col min="15875" max="15875" width="6.28515625" style="1" customWidth="1"/>
    <col min="15876" max="15883" width="7.5703125" style="1" customWidth="1"/>
    <col min="15884" max="15886" width="9.140625" style="1"/>
    <col min="15887" max="15887" width="13.7109375" style="1" customWidth="1"/>
    <col min="15888" max="15888" width="13.28515625" style="1" customWidth="1"/>
    <col min="15889" max="16128" width="9.140625" style="1"/>
    <col min="16129" max="16129" width="31.28515625" style="1" customWidth="1"/>
    <col min="16130" max="16130" width="16.5703125" style="1" customWidth="1"/>
    <col min="16131" max="16131" width="6.28515625" style="1" customWidth="1"/>
    <col min="16132" max="16139" width="7.5703125" style="1" customWidth="1"/>
    <col min="16140" max="16142" width="9.140625" style="1"/>
    <col min="16143" max="16143" width="13.7109375" style="1" customWidth="1"/>
    <col min="16144" max="16144" width="13.28515625" style="1" customWidth="1"/>
    <col min="16145" max="16384" width="9.140625" style="1"/>
  </cols>
  <sheetData>
    <row r="1" spans="1:11" ht="44.25" customHeight="1" x14ac:dyDescent="0.25">
      <c r="G1" s="2" t="s">
        <v>0</v>
      </c>
      <c r="H1" s="2"/>
      <c r="I1" s="2"/>
      <c r="J1" s="2"/>
      <c r="K1" s="2"/>
    </row>
    <row r="2" spans="1:11" x14ac:dyDescent="0.25">
      <c r="A2" s="3"/>
      <c r="B2" s="3"/>
      <c r="C2" s="3"/>
      <c r="D2" s="3"/>
      <c r="I2" s="4" t="s">
        <v>1</v>
      </c>
      <c r="J2" s="4"/>
      <c r="K2" s="4"/>
    </row>
    <row r="3" spans="1:11" x14ac:dyDescent="0.25">
      <c r="A3" s="3"/>
      <c r="B3" s="3"/>
      <c r="C3" s="5" t="s">
        <v>2</v>
      </c>
      <c r="D3" s="5"/>
      <c r="E3" s="5"/>
      <c r="F3" s="5"/>
      <c r="G3" s="5"/>
      <c r="I3" s="6">
        <v>2019</v>
      </c>
      <c r="J3" s="6">
        <v>4</v>
      </c>
      <c r="K3" s="7" t="s">
        <v>3</v>
      </c>
    </row>
    <row r="4" spans="1:11" x14ac:dyDescent="0.25">
      <c r="A4" s="8" t="s">
        <v>4</v>
      </c>
      <c r="B4" s="9" t="str">
        <f>[1]ЗАПОЛНИТЬ!B3</f>
        <v>Виконавчий комітет Саксаганської районної у місті ради</v>
      </c>
      <c r="C4" s="9"/>
      <c r="D4" s="9"/>
      <c r="E4" s="9"/>
      <c r="F4" s="9"/>
      <c r="G4" s="10" t="s">
        <v>5</v>
      </c>
      <c r="H4" s="11"/>
      <c r="I4" s="12" t="str">
        <f>[1]ЗАПОЛНИТЬ!B13</f>
        <v>05410872</v>
      </c>
      <c r="J4" s="13"/>
      <c r="K4" s="13"/>
    </row>
    <row r="5" spans="1:11" ht="27.75" customHeight="1" x14ac:dyDescent="0.25">
      <c r="A5" s="8" t="s">
        <v>6</v>
      </c>
      <c r="B5" s="14" t="str">
        <f>[1]ЗАПОЛНИТЬ!B5</f>
        <v xml:space="preserve">Дніпропетровська обл., м.Кривий Ріг, Саксаганський район, вул. Володимира Великого, 32  </v>
      </c>
      <c r="C5" s="14"/>
      <c r="D5" s="14"/>
      <c r="E5" s="14"/>
      <c r="F5" s="14"/>
      <c r="G5" s="10" t="s">
        <v>7</v>
      </c>
      <c r="H5" s="11"/>
      <c r="I5" s="13">
        <f>[1]ЗАПОЛНИТЬ!B14</f>
        <v>1211037000</v>
      </c>
      <c r="J5" s="13"/>
      <c r="K5" s="13"/>
    </row>
    <row r="6" spans="1:11" ht="26.25" x14ac:dyDescent="0.25">
      <c r="A6" s="15" t="s">
        <v>8</v>
      </c>
      <c r="B6" s="16" t="str">
        <f>[1]ЗАПОЛНИТЬ!D15</f>
        <v>Орган місцевого самоврядування</v>
      </c>
      <c r="C6" s="14"/>
      <c r="D6" s="14"/>
      <c r="E6" s="14"/>
      <c r="F6" s="14"/>
      <c r="G6" s="10" t="s">
        <v>9</v>
      </c>
      <c r="H6" s="11"/>
      <c r="I6" s="17">
        <f>[1]ЗАПОЛНИТЬ!B15</f>
        <v>420</v>
      </c>
      <c r="J6" s="18"/>
      <c r="K6" s="19"/>
    </row>
    <row r="7" spans="1:11" x14ac:dyDescent="0.25">
      <c r="A7" s="8" t="s">
        <v>10</v>
      </c>
      <c r="B7" s="20"/>
      <c r="C7" s="20"/>
      <c r="D7" s="20"/>
      <c r="E7" s="20"/>
      <c r="F7" s="20"/>
      <c r="G7" s="10" t="s">
        <v>11</v>
      </c>
      <c r="H7" s="11"/>
      <c r="I7" s="21"/>
      <c r="J7" s="22"/>
      <c r="K7" s="22"/>
    </row>
    <row r="8" spans="1:11" x14ac:dyDescent="0.25">
      <c r="A8" s="8" t="s">
        <v>12</v>
      </c>
      <c r="B8" s="20"/>
      <c r="C8" s="20"/>
      <c r="D8" s="20"/>
      <c r="E8" s="20"/>
      <c r="F8" s="20"/>
      <c r="G8" s="10" t="s">
        <v>13</v>
      </c>
      <c r="H8" s="11"/>
      <c r="I8" s="21"/>
      <c r="J8" s="22"/>
      <c r="K8" s="22"/>
    </row>
    <row r="9" spans="1:11" x14ac:dyDescent="0.25">
      <c r="A9" s="23" t="s">
        <v>14</v>
      </c>
      <c r="B9" s="23"/>
      <c r="C9" s="3"/>
      <c r="D9" s="3"/>
      <c r="E9" s="24"/>
      <c r="F9" s="24"/>
      <c r="G9" s="24"/>
    </row>
    <row r="10" spans="1:11" x14ac:dyDescent="0.25">
      <c r="A10" s="23" t="s">
        <v>15</v>
      </c>
      <c r="B10" s="23"/>
      <c r="C10" s="3"/>
      <c r="D10" s="3"/>
      <c r="E10" s="3"/>
      <c r="F10" s="3"/>
      <c r="G10" s="3"/>
    </row>
    <row r="11" spans="1:11" x14ac:dyDescent="0.25">
      <c r="A11" s="25" t="s">
        <v>16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x14ac:dyDescent="0.25">
      <c r="A12" s="25" t="str">
        <f>CONCATENATE("за ",[1]ЗАПОЛНИТЬ!$B$17," ",LEFT([1]ЗАПОЛНИТЬ!$C$17,5),"рік")</f>
        <v>за І квартал 2019 рік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1" x14ac:dyDescent="0.25">
      <c r="J14" s="1" t="s">
        <v>18</v>
      </c>
    </row>
    <row r="15" spans="1:11" ht="42.75" x14ac:dyDescent="0.25">
      <c r="A15" s="27" t="s">
        <v>19</v>
      </c>
      <c r="B15" s="28"/>
      <c r="C15" s="29" t="s">
        <v>20</v>
      </c>
      <c r="D15" s="30" t="s">
        <v>21</v>
      </c>
      <c r="E15" s="30"/>
      <c r="F15" s="30"/>
      <c r="G15" s="30"/>
      <c r="H15" s="30" t="s">
        <v>22</v>
      </c>
      <c r="I15" s="30"/>
      <c r="J15" s="30"/>
      <c r="K15" s="30"/>
    </row>
    <row r="16" spans="1:11" x14ac:dyDescent="0.25">
      <c r="A16" s="27">
        <v>1</v>
      </c>
      <c r="B16" s="28"/>
      <c r="C16" s="29">
        <v>2</v>
      </c>
      <c r="D16" s="30">
        <v>3</v>
      </c>
      <c r="E16" s="30"/>
      <c r="F16" s="30"/>
      <c r="G16" s="30"/>
      <c r="H16" s="30">
        <v>4</v>
      </c>
      <c r="I16" s="30"/>
      <c r="J16" s="30"/>
      <c r="K16" s="30"/>
    </row>
    <row r="17" spans="1:11" x14ac:dyDescent="0.25">
      <c r="A17" s="31" t="s">
        <v>23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</row>
    <row r="18" spans="1:11" x14ac:dyDescent="0.25">
      <c r="A18" s="31" t="s">
        <v>24</v>
      </c>
      <c r="B18" s="32"/>
      <c r="C18" s="29"/>
      <c r="D18" s="34"/>
      <c r="E18" s="34"/>
      <c r="F18" s="34"/>
      <c r="G18" s="34"/>
      <c r="H18" s="34"/>
      <c r="I18" s="34"/>
      <c r="J18" s="34"/>
      <c r="K18" s="34"/>
    </row>
    <row r="19" spans="1:11" x14ac:dyDescent="0.25">
      <c r="A19" s="35" t="s">
        <v>25</v>
      </c>
      <c r="B19" s="36"/>
      <c r="C19" s="33">
        <v>2010</v>
      </c>
      <c r="D19" s="37">
        <v>11527165</v>
      </c>
      <c r="E19" s="37"/>
      <c r="F19" s="37"/>
      <c r="G19" s="37"/>
      <c r="H19" s="34">
        <v>6707239</v>
      </c>
      <c r="I19" s="34"/>
      <c r="J19" s="34"/>
      <c r="K19" s="34"/>
    </row>
    <row r="20" spans="1:11" ht="15.75" customHeight="1" x14ac:dyDescent="0.25">
      <c r="A20" s="35" t="s">
        <v>26</v>
      </c>
      <c r="B20" s="36"/>
      <c r="C20" s="33">
        <v>2020</v>
      </c>
      <c r="D20" s="37"/>
      <c r="E20" s="37"/>
      <c r="F20" s="37"/>
      <c r="G20" s="37"/>
      <c r="H20" s="34">
        <v>0</v>
      </c>
      <c r="I20" s="34"/>
      <c r="J20" s="34"/>
      <c r="K20" s="34"/>
    </row>
    <row r="21" spans="1:11" x14ac:dyDescent="0.25">
      <c r="A21" s="35" t="s">
        <v>27</v>
      </c>
      <c r="B21" s="36"/>
      <c r="C21" s="33">
        <v>2030</v>
      </c>
      <c r="D21" s="37">
        <f>'[2]3'!$DN$28</f>
        <v>0</v>
      </c>
      <c r="E21" s="37"/>
      <c r="F21" s="37"/>
      <c r="G21" s="37"/>
      <c r="H21" s="34">
        <v>0</v>
      </c>
      <c r="I21" s="34"/>
      <c r="J21" s="34"/>
      <c r="K21" s="34"/>
    </row>
    <row r="22" spans="1:11" x14ac:dyDescent="0.25">
      <c r="A22" s="35" t="s">
        <v>28</v>
      </c>
      <c r="B22" s="36"/>
      <c r="C22" s="33">
        <v>2040</v>
      </c>
      <c r="D22" s="37"/>
      <c r="E22" s="37"/>
      <c r="F22" s="37"/>
      <c r="G22" s="37"/>
      <c r="H22" s="34">
        <v>0</v>
      </c>
      <c r="I22" s="34"/>
      <c r="J22" s="34"/>
      <c r="K22" s="34"/>
    </row>
    <row r="23" spans="1:11" x14ac:dyDescent="0.25">
      <c r="A23" s="35" t="s">
        <v>29</v>
      </c>
      <c r="B23" s="36"/>
      <c r="C23" s="33">
        <v>2050</v>
      </c>
      <c r="D23" s="37">
        <v>14065</v>
      </c>
      <c r="E23" s="37"/>
      <c r="F23" s="37"/>
      <c r="G23" s="37"/>
      <c r="H23" s="34">
        <v>2193</v>
      </c>
      <c r="I23" s="34"/>
      <c r="J23" s="34"/>
      <c r="K23" s="34"/>
    </row>
    <row r="24" spans="1:11" x14ac:dyDescent="0.25">
      <c r="A24" s="31" t="s">
        <v>30</v>
      </c>
      <c r="B24" s="32"/>
      <c r="C24" s="29">
        <v>2080</v>
      </c>
      <c r="D24" s="38">
        <f>SUM(D19:G23)</f>
        <v>11541230</v>
      </c>
      <c r="E24" s="38"/>
      <c r="F24" s="38"/>
      <c r="G24" s="38"/>
      <c r="H24" s="39">
        <f>SUM(H19:K23)</f>
        <v>6709432</v>
      </c>
      <c r="I24" s="39"/>
      <c r="J24" s="39"/>
      <c r="K24" s="39"/>
    </row>
    <row r="25" spans="1:11" x14ac:dyDescent="0.25">
      <c r="A25" s="31" t="s">
        <v>31</v>
      </c>
      <c r="B25" s="32"/>
      <c r="C25" s="29"/>
      <c r="D25" s="37"/>
      <c r="E25" s="37"/>
      <c r="F25" s="37"/>
      <c r="G25" s="37"/>
      <c r="H25" s="34"/>
      <c r="I25" s="34"/>
      <c r="J25" s="34"/>
      <c r="K25" s="34"/>
    </row>
    <row r="26" spans="1:11" x14ac:dyDescent="0.25">
      <c r="A26" s="35" t="s">
        <v>32</v>
      </c>
      <c r="B26" s="36"/>
      <c r="C26" s="33">
        <v>2090</v>
      </c>
      <c r="D26" s="37">
        <v>0</v>
      </c>
      <c r="E26" s="37"/>
      <c r="F26" s="37"/>
      <c r="G26" s="37"/>
      <c r="H26" s="34">
        <v>0</v>
      </c>
      <c r="I26" s="34"/>
      <c r="J26" s="34"/>
      <c r="K26" s="34"/>
    </row>
    <row r="27" spans="1:11" x14ac:dyDescent="0.25">
      <c r="A27" s="35" t="s">
        <v>33</v>
      </c>
      <c r="B27" s="36"/>
      <c r="C27" s="33">
        <v>2100</v>
      </c>
      <c r="D27" s="37">
        <v>0</v>
      </c>
      <c r="E27" s="37"/>
      <c r="F27" s="37"/>
      <c r="G27" s="37"/>
      <c r="H27" s="34">
        <v>0</v>
      </c>
      <c r="I27" s="34"/>
      <c r="J27" s="34"/>
      <c r="K27" s="34"/>
    </row>
    <row r="28" spans="1:11" x14ac:dyDescent="0.25">
      <c r="A28" s="35" t="s">
        <v>34</v>
      </c>
      <c r="B28" s="36"/>
      <c r="C28" s="33">
        <v>2110</v>
      </c>
      <c r="D28" s="37">
        <v>0</v>
      </c>
      <c r="E28" s="37"/>
      <c r="F28" s="37"/>
      <c r="G28" s="37"/>
      <c r="H28" s="34">
        <v>0</v>
      </c>
      <c r="I28" s="34"/>
      <c r="J28" s="34"/>
      <c r="K28" s="34"/>
    </row>
    <row r="29" spans="1:11" x14ac:dyDescent="0.25">
      <c r="A29" s="35" t="s">
        <v>35</v>
      </c>
      <c r="B29" s="36"/>
      <c r="C29" s="33">
        <v>2120</v>
      </c>
      <c r="D29" s="37">
        <v>0</v>
      </c>
      <c r="E29" s="37"/>
      <c r="F29" s="37"/>
      <c r="G29" s="37"/>
      <c r="H29" s="34">
        <v>0</v>
      </c>
      <c r="I29" s="34"/>
      <c r="J29" s="34"/>
      <c r="K29" s="34"/>
    </row>
    <row r="30" spans="1:11" x14ac:dyDescent="0.25">
      <c r="A30" s="35" t="s">
        <v>36</v>
      </c>
      <c r="B30" s="36"/>
      <c r="C30" s="33">
        <v>2130</v>
      </c>
      <c r="D30" s="37">
        <v>41389</v>
      </c>
      <c r="E30" s="37"/>
      <c r="F30" s="37"/>
      <c r="G30" s="37"/>
      <c r="H30" s="34">
        <v>21565</v>
      </c>
      <c r="I30" s="34"/>
      <c r="J30" s="34"/>
      <c r="K30" s="34"/>
    </row>
    <row r="31" spans="1:11" x14ac:dyDescent="0.25">
      <c r="A31" s="31" t="s">
        <v>37</v>
      </c>
      <c r="B31" s="32"/>
      <c r="C31" s="29">
        <v>2170</v>
      </c>
      <c r="D31" s="38">
        <f>SUM(D26:G30)</f>
        <v>41389</v>
      </c>
      <c r="E31" s="38"/>
      <c r="F31" s="38"/>
      <c r="G31" s="38"/>
      <c r="H31" s="39">
        <f>SUM(H26:K30)</f>
        <v>21565</v>
      </c>
      <c r="I31" s="39"/>
      <c r="J31" s="39"/>
      <c r="K31" s="39"/>
    </row>
    <row r="32" spans="1:11" x14ac:dyDescent="0.25">
      <c r="A32" s="31" t="s">
        <v>38</v>
      </c>
      <c r="B32" s="32"/>
      <c r="C32" s="29">
        <v>2200</v>
      </c>
      <c r="D32" s="38">
        <f>D31+D24</f>
        <v>11582619</v>
      </c>
      <c r="E32" s="38"/>
      <c r="F32" s="38"/>
      <c r="G32" s="38"/>
      <c r="H32" s="39">
        <f>H31+H24</f>
        <v>6730997</v>
      </c>
      <c r="I32" s="39"/>
      <c r="J32" s="39"/>
      <c r="K32" s="39"/>
    </row>
    <row r="33" spans="1:11" x14ac:dyDescent="0.25">
      <c r="A33" s="31" t="s">
        <v>39</v>
      </c>
      <c r="B33" s="32"/>
      <c r="C33" s="33"/>
      <c r="D33" s="37"/>
      <c r="E33" s="37"/>
      <c r="F33" s="37"/>
      <c r="G33" s="37"/>
      <c r="H33" s="34"/>
      <c r="I33" s="34"/>
      <c r="J33" s="34"/>
      <c r="K33" s="34"/>
    </row>
    <row r="34" spans="1:11" x14ac:dyDescent="0.25">
      <c r="A34" s="31" t="s">
        <v>40</v>
      </c>
      <c r="B34" s="32"/>
      <c r="C34" s="29"/>
      <c r="D34" s="37"/>
      <c r="E34" s="37"/>
      <c r="F34" s="37"/>
      <c r="G34" s="37"/>
      <c r="H34" s="34"/>
      <c r="I34" s="34"/>
      <c r="J34" s="34"/>
      <c r="K34" s="34"/>
    </row>
    <row r="35" spans="1:11" x14ac:dyDescent="0.25">
      <c r="A35" s="35" t="s">
        <v>41</v>
      </c>
      <c r="B35" s="36"/>
      <c r="C35" s="33">
        <v>2210</v>
      </c>
      <c r="D35" s="37">
        <v>10824759</v>
      </c>
      <c r="E35" s="37"/>
      <c r="F35" s="37"/>
      <c r="G35" s="37"/>
      <c r="H35" s="34">
        <v>6655048</v>
      </c>
      <c r="I35" s="34"/>
      <c r="J35" s="34"/>
      <c r="K35" s="34"/>
    </row>
    <row r="36" spans="1:11" ht="30.75" customHeight="1" x14ac:dyDescent="0.25">
      <c r="A36" s="35" t="s">
        <v>42</v>
      </c>
      <c r="B36" s="36"/>
      <c r="C36" s="33">
        <v>2220</v>
      </c>
      <c r="D36" s="37">
        <v>16448</v>
      </c>
      <c r="E36" s="37"/>
      <c r="F36" s="37"/>
      <c r="G36" s="37"/>
      <c r="H36" s="34">
        <v>120</v>
      </c>
      <c r="I36" s="34"/>
      <c r="J36" s="34"/>
      <c r="K36" s="34"/>
    </row>
    <row r="37" spans="1:11" x14ac:dyDescent="0.25">
      <c r="A37" s="35" t="s">
        <v>43</v>
      </c>
      <c r="B37" s="36"/>
      <c r="C37" s="33">
        <v>2230</v>
      </c>
      <c r="D37" s="37">
        <v>0</v>
      </c>
      <c r="E37" s="37"/>
      <c r="F37" s="37"/>
      <c r="G37" s="37"/>
      <c r="H37" s="34">
        <v>0</v>
      </c>
      <c r="I37" s="34"/>
      <c r="J37" s="34"/>
      <c r="K37" s="34"/>
    </row>
    <row r="38" spans="1:11" x14ac:dyDescent="0.25">
      <c r="A38" s="35" t="s">
        <v>44</v>
      </c>
      <c r="B38" s="36"/>
      <c r="C38" s="33">
        <v>2240</v>
      </c>
      <c r="D38" s="37">
        <v>0</v>
      </c>
      <c r="E38" s="37"/>
      <c r="F38" s="37"/>
      <c r="G38" s="37"/>
      <c r="H38" s="34">
        <v>0</v>
      </c>
      <c r="I38" s="34"/>
      <c r="J38" s="34"/>
      <c r="K38" s="34"/>
    </row>
    <row r="39" spans="1:11" x14ac:dyDescent="0.25">
      <c r="A39" s="35" t="s">
        <v>45</v>
      </c>
      <c r="B39" s="36"/>
      <c r="C39" s="33">
        <v>2250</v>
      </c>
      <c r="D39" s="37">
        <v>1181</v>
      </c>
      <c r="E39" s="37"/>
      <c r="F39" s="37"/>
      <c r="G39" s="37"/>
      <c r="H39" s="34">
        <v>1704</v>
      </c>
      <c r="I39" s="34"/>
      <c r="J39" s="34"/>
      <c r="K39" s="34"/>
    </row>
    <row r="40" spans="1:11" x14ac:dyDescent="0.25">
      <c r="A40" s="31" t="s">
        <v>46</v>
      </c>
      <c r="B40" s="32"/>
      <c r="C40" s="29">
        <v>2290</v>
      </c>
      <c r="D40" s="38">
        <f>SUM(D35:G39)</f>
        <v>10842388</v>
      </c>
      <c r="E40" s="38"/>
      <c r="F40" s="38"/>
      <c r="G40" s="38"/>
      <c r="H40" s="39">
        <f>SUM(H35:K39)</f>
        <v>6656872</v>
      </c>
      <c r="I40" s="39"/>
      <c r="J40" s="39"/>
      <c r="K40" s="39"/>
    </row>
    <row r="41" spans="1:11" x14ac:dyDescent="0.25">
      <c r="A41" s="31" t="s">
        <v>47</v>
      </c>
      <c r="B41" s="32"/>
      <c r="C41" s="29"/>
      <c r="D41" s="37"/>
      <c r="E41" s="37"/>
      <c r="F41" s="37"/>
      <c r="G41" s="37"/>
      <c r="H41" s="34"/>
      <c r="I41" s="34"/>
      <c r="J41" s="34"/>
      <c r="K41" s="34"/>
    </row>
    <row r="42" spans="1:11" x14ac:dyDescent="0.25">
      <c r="A42" s="35" t="s">
        <v>34</v>
      </c>
      <c r="B42" s="36"/>
      <c r="C42" s="33">
        <v>2300</v>
      </c>
      <c r="D42" s="37">
        <v>0</v>
      </c>
      <c r="E42" s="37"/>
      <c r="F42" s="37"/>
      <c r="G42" s="37"/>
      <c r="H42" s="34">
        <v>0</v>
      </c>
      <c r="I42" s="34"/>
      <c r="J42" s="34"/>
      <c r="K42" s="34"/>
    </row>
    <row r="43" spans="1:11" x14ac:dyDescent="0.25">
      <c r="A43" s="35" t="s">
        <v>48</v>
      </c>
      <c r="B43" s="36"/>
      <c r="C43" s="33">
        <v>2310</v>
      </c>
      <c r="D43" s="37">
        <v>239078</v>
      </c>
      <c r="E43" s="37"/>
      <c r="F43" s="37"/>
      <c r="G43" s="37"/>
      <c r="H43" s="34">
        <v>2368</v>
      </c>
      <c r="I43" s="34"/>
      <c r="J43" s="34"/>
      <c r="K43" s="34"/>
    </row>
    <row r="44" spans="1:11" ht="15.75" customHeight="1" x14ac:dyDescent="0.25">
      <c r="A44" s="31" t="s">
        <v>49</v>
      </c>
      <c r="B44" s="32"/>
      <c r="C44" s="29">
        <v>2340</v>
      </c>
      <c r="D44" s="38">
        <f>SUM(D42:G43)</f>
        <v>239078</v>
      </c>
      <c r="E44" s="38"/>
      <c r="F44" s="38"/>
      <c r="G44" s="38"/>
      <c r="H44" s="39">
        <f>SUM(H42:K43)</f>
        <v>2368</v>
      </c>
      <c r="I44" s="39"/>
      <c r="J44" s="39"/>
      <c r="K44" s="39"/>
    </row>
    <row r="45" spans="1:11" x14ac:dyDescent="0.25">
      <c r="A45" s="31" t="s">
        <v>50</v>
      </c>
      <c r="B45" s="32"/>
      <c r="C45" s="29">
        <v>2380</v>
      </c>
      <c r="D45" s="37">
        <f>D44+D40</f>
        <v>11081466</v>
      </c>
      <c r="E45" s="37"/>
      <c r="F45" s="37"/>
      <c r="G45" s="37"/>
      <c r="H45" s="34">
        <f>H44+H40</f>
        <v>6659240</v>
      </c>
      <c r="I45" s="34"/>
      <c r="J45" s="34"/>
      <c r="K45" s="34"/>
    </row>
    <row r="46" spans="1:11" x14ac:dyDescent="0.25">
      <c r="A46" s="31" t="s">
        <v>51</v>
      </c>
      <c r="B46" s="32"/>
      <c r="C46" s="29">
        <v>2390</v>
      </c>
      <c r="D46" s="37">
        <f>D32-D45</f>
        <v>501153</v>
      </c>
      <c r="E46" s="37"/>
      <c r="F46" s="37"/>
      <c r="G46" s="37"/>
      <c r="H46" s="34">
        <f>H32-H45</f>
        <v>71757</v>
      </c>
      <c r="I46" s="34"/>
      <c r="J46" s="34"/>
      <c r="K46" s="34"/>
    </row>
    <row r="47" spans="1:11" x14ac:dyDescent="0.25">
      <c r="A47" s="40"/>
      <c r="B47" s="40"/>
      <c r="C47" s="41"/>
      <c r="D47" s="42"/>
      <c r="E47" s="42"/>
      <c r="F47" s="42"/>
      <c r="G47" s="42"/>
      <c r="H47" s="42"/>
      <c r="I47" s="42"/>
      <c r="J47" s="42"/>
      <c r="K47" s="42"/>
    </row>
    <row r="49" spans="1:16" ht="31.5" customHeight="1" x14ac:dyDescent="0.25">
      <c r="A49" s="43" t="s">
        <v>52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 spans="1:16" hidden="1" x14ac:dyDescent="0.25"/>
    <row r="51" spans="1:16" ht="25.5" x14ac:dyDescent="0.25">
      <c r="A51" s="27" t="s">
        <v>53</v>
      </c>
      <c r="B51" s="28"/>
      <c r="C51" s="44" t="s">
        <v>20</v>
      </c>
      <c r="D51" s="30" t="s">
        <v>21</v>
      </c>
      <c r="E51" s="30"/>
      <c r="F51" s="30"/>
      <c r="G51" s="30"/>
      <c r="H51" s="30" t="s">
        <v>22</v>
      </c>
      <c r="I51" s="30"/>
      <c r="J51" s="30"/>
      <c r="K51" s="30"/>
    </row>
    <row r="52" spans="1:16" x14ac:dyDescent="0.25">
      <c r="A52" s="27">
        <v>1</v>
      </c>
      <c r="B52" s="28"/>
      <c r="C52" s="29">
        <v>2</v>
      </c>
      <c r="D52" s="30">
        <v>3</v>
      </c>
      <c r="E52" s="30"/>
      <c r="F52" s="30"/>
      <c r="G52" s="30"/>
      <c r="H52" s="30">
        <v>4</v>
      </c>
      <c r="I52" s="30"/>
      <c r="J52" s="30"/>
      <c r="K52" s="30"/>
    </row>
    <row r="53" spans="1:16" x14ac:dyDescent="0.25">
      <c r="A53" s="35" t="s">
        <v>54</v>
      </c>
      <c r="B53" s="36"/>
      <c r="C53" s="33">
        <v>2420</v>
      </c>
      <c r="D53" s="37">
        <f>10715487+11556</f>
        <v>10727043</v>
      </c>
      <c r="E53" s="37"/>
      <c r="F53" s="37"/>
      <c r="G53" s="37"/>
      <c r="H53" s="34">
        <v>6488562</v>
      </c>
      <c r="I53" s="34"/>
      <c r="J53" s="34"/>
      <c r="K53" s="34"/>
    </row>
    <row r="54" spans="1:16" x14ac:dyDescent="0.25">
      <c r="A54" s="35" t="s">
        <v>55</v>
      </c>
      <c r="B54" s="36"/>
      <c r="C54" s="33">
        <v>2430</v>
      </c>
      <c r="D54" s="37">
        <v>0</v>
      </c>
      <c r="E54" s="37"/>
      <c r="F54" s="37"/>
      <c r="G54" s="37"/>
      <c r="H54" s="34">
        <v>0</v>
      </c>
      <c r="I54" s="34"/>
      <c r="J54" s="34"/>
      <c r="K54" s="34"/>
    </row>
    <row r="55" spans="1:16" ht="15.75" customHeight="1" x14ac:dyDescent="0.25">
      <c r="A55" s="35" t="s">
        <v>56</v>
      </c>
      <c r="B55" s="36"/>
      <c r="C55" s="33">
        <v>2440</v>
      </c>
      <c r="D55" s="37">
        <v>0</v>
      </c>
      <c r="E55" s="37"/>
      <c r="F55" s="37"/>
      <c r="G55" s="37"/>
      <c r="H55" s="34">
        <v>0</v>
      </c>
      <c r="I55" s="34"/>
      <c r="J55" s="34"/>
      <c r="K55" s="34"/>
    </row>
    <row r="56" spans="1:16" x14ac:dyDescent="0.25">
      <c r="A56" s="35" t="s">
        <v>57</v>
      </c>
      <c r="B56" s="36"/>
      <c r="C56" s="33">
        <v>2450</v>
      </c>
      <c r="D56" s="37">
        <v>0</v>
      </c>
      <c r="E56" s="37"/>
      <c r="F56" s="37"/>
      <c r="G56" s="37"/>
      <c r="H56" s="34">
        <v>0</v>
      </c>
      <c r="I56" s="34"/>
      <c r="J56" s="34"/>
      <c r="K56" s="34"/>
    </row>
    <row r="57" spans="1:16" ht="15.75" customHeight="1" x14ac:dyDescent="0.25">
      <c r="A57" s="35" t="s">
        <v>58</v>
      </c>
      <c r="B57" s="36"/>
      <c r="C57" s="33">
        <v>2460</v>
      </c>
      <c r="D57" s="37">
        <v>0</v>
      </c>
      <c r="E57" s="37"/>
      <c r="F57" s="37"/>
      <c r="G57" s="37"/>
      <c r="H57" s="34">
        <v>0</v>
      </c>
      <c r="I57" s="34"/>
      <c r="J57" s="34"/>
      <c r="K57" s="34"/>
    </row>
    <row r="58" spans="1:16" x14ac:dyDescent="0.25">
      <c r="A58" s="35" t="s">
        <v>59</v>
      </c>
      <c r="B58" s="36"/>
      <c r="C58" s="33">
        <v>2470</v>
      </c>
      <c r="D58" s="37">
        <v>73220</v>
      </c>
      <c r="E58" s="37"/>
      <c r="F58" s="37"/>
      <c r="G58" s="37"/>
      <c r="H58" s="34">
        <v>84238</v>
      </c>
      <c r="I58" s="34"/>
      <c r="J58" s="34"/>
      <c r="K58" s="34"/>
    </row>
    <row r="59" spans="1:16" x14ac:dyDescent="0.25">
      <c r="A59" s="35" t="s">
        <v>60</v>
      </c>
      <c r="B59" s="36"/>
      <c r="C59" s="33">
        <v>2480</v>
      </c>
      <c r="D59" s="37">
        <v>0</v>
      </c>
      <c r="E59" s="37"/>
      <c r="F59" s="37"/>
      <c r="G59" s="37"/>
      <c r="H59" s="34">
        <v>0</v>
      </c>
      <c r="I59" s="34"/>
      <c r="J59" s="34"/>
      <c r="K59" s="34"/>
    </row>
    <row r="60" spans="1:16" x14ac:dyDescent="0.25">
      <c r="A60" s="35" t="s">
        <v>61</v>
      </c>
      <c r="B60" s="36"/>
      <c r="C60" s="33">
        <v>2490</v>
      </c>
      <c r="D60" s="37">
        <v>55185</v>
      </c>
      <c r="E60" s="37"/>
      <c r="F60" s="37"/>
      <c r="G60" s="37"/>
      <c r="H60" s="34">
        <v>34070</v>
      </c>
      <c r="I60" s="34"/>
      <c r="J60" s="34"/>
      <c r="K60" s="34"/>
    </row>
    <row r="61" spans="1:16" x14ac:dyDescent="0.25">
      <c r="A61" s="35" t="s">
        <v>62</v>
      </c>
      <c r="B61" s="36"/>
      <c r="C61" s="33">
        <v>2500</v>
      </c>
      <c r="D61" s="37">
        <v>0</v>
      </c>
      <c r="E61" s="37"/>
      <c r="F61" s="37"/>
      <c r="G61" s="37"/>
      <c r="H61" s="34">
        <v>0</v>
      </c>
      <c r="I61" s="34"/>
      <c r="J61" s="34"/>
      <c r="K61" s="34"/>
    </row>
    <row r="62" spans="1:16" ht="15.75" customHeight="1" x14ac:dyDescent="0.25">
      <c r="A62" s="35" t="s">
        <v>63</v>
      </c>
      <c r="B62" s="36"/>
      <c r="C62" s="33">
        <v>2510</v>
      </c>
      <c r="D62" s="37">
        <v>226018</v>
      </c>
      <c r="E62" s="37"/>
      <c r="F62" s="37"/>
      <c r="G62" s="37"/>
      <c r="H62" s="34">
        <v>52370</v>
      </c>
      <c r="I62" s="34"/>
      <c r="J62" s="34"/>
      <c r="K62" s="34"/>
    </row>
    <row r="63" spans="1:16" x14ac:dyDescent="0.25">
      <c r="A63" s="45" t="s">
        <v>64</v>
      </c>
      <c r="B63" s="46"/>
      <c r="C63" s="47">
        <v>2520</v>
      </c>
      <c r="D63" s="48">
        <f>SUM(D53:G62)</f>
        <v>11081466</v>
      </c>
      <c r="E63" s="49"/>
      <c r="F63" s="49"/>
      <c r="G63" s="49"/>
      <c r="H63" s="48">
        <f>SUM(H53:K62)</f>
        <v>6659240</v>
      </c>
      <c r="I63" s="49"/>
      <c r="J63" s="49"/>
      <c r="K63" s="49"/>
      <c r="P63" s="50">
        <f>D63-D45</f>
        <v>0</v>
      </c>
    </row>
    <row r="64" spans="1:16" x14ac:dyDescent="0.25">
      <c r="A64" s="26" t="s">
        <v>65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</row>
    <row r="65" spans="1:11" hidden="1" x14ac:dyDescent="0.25"/>
    <row r="66" spans="1:11" ht="16.5" customHeight="1" x14ac:dyDescent="0.25">
      <c r="A66" s="51" t="s">
        <v>19</v>
      </c>
      <c r="B66" s="52"/>
      <c r="C66" s="30" t="s">
        <v>20</v>
      </c>
      <c r="D66" s="30" t="s">
        <v>66</v>
      </c>
      <c r="E66" s="30"/>
      <c r="F66" s="30"/>
      <c r="G66" s="30"/>
      <c r="H66" s="30" t="s">
        <v>67</v>
      </c>
      <c r="I66" s="30"/>
      <c r="J66" s="30"/>
      <c r="K66" s="30"/>
    </row>
    <row r="67" spans="1:11" ht="129" customHeight="1" x14ac:dyDescent="0.25">
      <c r="A67" s="53"/>
      <c r="B67" s="54"/>
      <c r="C67" s="30"/>
      <c r="D67" s="55" t="s">
        <v>68</v>
      </c>
      <c r="E67" s="55" t="s">
        <v>69</v>
      </c>
      <c r="F67" s="55" t="s">
        <v>69</v>
      </c>
      <c r="G67" s="55" t="s">
        <v>70</v>
      </c>
      <c r="H67" s="55" t="s">
        <v>71</v>
      </c>
      <c r="I67" s="55" t="s">
        <v>71</v>
      </c>
      <c r="J67" s="55" t="s">
        <v>69</v>
      </c>
      <c r="K67" s="55" t="s">
        <v>72</v>
      </c>
    </row>
    <row r="68" spans="1:11" x14ac:dyDescent="0.25">
      <c r="A68" s="27">
        <v>1</v>
      </c>
      <c r="B68" s="28"/>
      <c r="C68" s="29">
        <v>2</v>
      </c>
      <c r="D68" s="29">
        <v>3</v>
      </c>
      <c r="E68" s="29">
        <v>4</v>
      </c>
      <c r="F68" s="29"/>
      <c r="G68" s="29">
        <v>5</v>
      </c>
      <c r="H68" s="29">
        <v>6</v>
      </c>
      <c r="I68" s="29">
        <v>7</v>
      </c>
      <c r="J68" s="29"/>
      <c r="K68" s="29">
        <v>8</v>
      </c>
    </row>
    <row r="69" spans="1:11" x14ac:dyDescent="0.25">
      <c r="A69" s="31" t="s">
        <v>23</v>
      </c>
      <c r="B69" s="32"/>
      <c r="C69" s="29"/>
      <c r="D69" s="29"/>
      <c r="E69" s="29"/>
      <c r="F69" s="29"/>
      <c r="G69" s="29"/>
      <c r="H69" s="29"/>
      <c r="I69" s="29"/>
      <c r="J69" s="29"/>
      <c r="K69" s="29"/>
    </row>
    <row r="70" spans="1:11" x14ac:dyDescent="0.25">
      <c r="A70" s="31" t="s">
        <v>32</v>
      </c>
      <c r="B70" s="32"/>
      <c r="C70" s="29">
        <v>2530</v>
      </c>
      <c r="D70" s="56">
        <v>0</v>
      </c>
      <c r="E70" s="56"/>
      <c r="F70" s="56">
        <v>0</v>
      </c>
      <c r="G70" s="56">
        <v>0</v>
      </c>
      <c r="H70" s="56"/>
      <c r="I70" s="56">
        <v>0</v>
      </c>
      <c r="J70" s="56">
        <v>0</v>
      </c>
      <c r="K70" s="56">
        <v>0</v>
      </c>
    </row>
    <row r="71" spans="1:11" x14ac:dyDescent="0.25">
      <c r="A71" s="31" t="s">
        <v>33</v>
      </c>
      <c r="B71" s="32"/>
      <c r="C71" s="29">
        <v>2540</v>
      </c>
      <c r="D71" s="56">
        <v>0</v>
      </c>
      <c r="E71" s="56"/>
      <c r="F71" s="56">
        <v>0</v>
      </c>
      <c r="G71" s="56">
        <v>0</v>
      </c>
      <c r="H71" s="56"/>
      <c r="I71" s="56">
        <v>0</v>
      </c>
      <c r="J71" s="56">
        <v>0</v>
      </c>
      <c r="K71" s="56">
        <v>0</v>
      </c>
    </row>
    <row r="72" spans="1:11" x14ac:dyDescent="0.25">
      <c r="A72" s="35" t="s">
        <v>73</v>
      </c>
      <c r="B72" s="36"/>
      <c r="C72" s="33">
        <v>2541</v>
      </c>
      <c r="D72" s="56">
        <v>0</v>
      </c>
      <c r="E72" s="56"/>
      <c r="F72" s="56">
        <v>0</v>
      </c>
      <c r="G72" s="56">
        <v>0</v>
      </c>
      <c r="H72" s="56"/>
      <c r="I72" s="56">
        <v>0</v>
      </c>
      <c r="J72" s="56">
        <v>0</v>
      </c>
      <c r="K72" s="56">
        <v>0</v>
      </c>
    </row>
    <row r="73" spans="1:11" ht="28.5" customHeight="1" x14ac:dyDescent="0.25">
      <c r="A73" s="35" t="s">
        <v>74</v>
      </c>
      <c r="B73" s="36"/>
      <c r="C73" s="33">
        <v>2542</v>
      </c>
      <c r="D73" s="56">
        <v>0</v>
      </c>
      <c r="E73" s="56"/>
      <c r="F73" s="56">
        <v>0</v>
      </c>
      <c r="G73" s="56">
        <v>0</v>
      </c>
      <c r="H73" s="56"/>
      <c r="I73" s="56">
        <v>0</v>
      </c>
      <c r="J73" s="56">
        <v>0</v>
      </c>
      <c r="K73" s="56">
        <v>0</v>
      </c>
    </row>
    <row r="74" spans="1:11" x14ac:dyDescent="0.25">
      <c r="A74" s="35" t="s">
        <v>75</v>
      </c>
      <c r="B74" s="36"/>
      <c r="C74" s="33">
        <v>2543</v>
      </c>
      <c r="D74" s="56">
        <v>0</v>
      </c>
      <c r="E74" s="56"/>
      <c r="F74" s="56">
        <v>0</v>
      </c>
      <c r="G74" s="56">
        <v>0</v>
      </c>
      <c r="H74" s="56"/>
      <c r="I74" s="56">
        <v>0</v>
      </c>
      <c r="J74" s="56">
        <v>0</v>
      </c>
      <c r="K74" s="56">
        <v>0</v>
      </c>
    </row>
    <row r="75" spans="1:11" x14ac:dyDescent="0.25">
      <c r="A75" s="35" t="s">
        <v>76</v>
      </c>
      <c r="B75" s="36"/>
      <c r="C75" s="33">
        <v>2544</v>
      </c>
      <c r="D75" s="56">
        <v>0</v>
      </c>
      <c r="E75" s="56"/>
      <c r="F75" s="56">
        <v>0</v>
      </c>
      <c r="G75" s="56">
        <v>0</v>
      </c>
      <c r="H75" s="56"/>
      <c r="I75" s="56">
        <v>0</v>
      </c>
      <c r="J75" s="56">
        <v>0</v>
      </c>
      <c r="K75" s="56">
        <v>0</v>
      </c>
    </row>
    <row r="76" spans="1:11" hidden="1" x14ac:dyDescent="0.25">
      <c r="A76" s="35"/>
      <c r="B76" s="36"/>
      <c r="C76" s="33"/>
      <c r="D76" s="56">
        <v>0</v>
      </c>
      <c r="E76" s="56"/>
      <c r="F76" s="56">
        <v>0</v>
      </c>
      <c r="G76" s="56">
        <v>0</v>
      </c>
      <c r="H76" s="56"/>
      <c r="I76" s="56">
        <v>0</v>
      </c>
      <c r="J76" s="56">
        <v>0</v>
      </c>
      <c r="K76" s="56">
        <v>0</v>
      </c>
    </row>
    <row r="77" spans="1:11" x14ac:dyDescent="0.25">
      <c r="A77" s="31" t="s">
        <v>77</v>
      </c>
      <c r="B77" s="32"/>
      <c r="C77" s="29">
        <v>2550</v>
      </c>
      <c r="D77" s="56">
        <v>0</v>
      </c>
      <c r="E77" s="56"/>
      <c r="F77" s="56">
        <v>0</v>
      </c>
      <c r="G77" s="56">
        <v>0</v>
      </c>
      <c r="H77" s="56"/>
      <c r="I77" s="56">
        <v>0</v>
      </c>
      <c r="J77" s="56">
        <v>0</v>
      </c>
      <c r="K77" s="56">
        <v>0</v>
      </c>
    </row>
    <row r="78" spans="1:11" x14ac:dyDescent="0.25">
      <c r="A78" s="31" t="s">
        <v>78</v>
      </c>
      <c r="B78" s="32"/>
      <c r="C78" s="29">
        <v>2560</v>
      </c>
      <c r="D78" s="56">
        <v>0</v>
      </c>
      <c r="E78" s="56"/>
      <c r="F78" s="56">
        <v>0</v>
      </c>
      <c r="G78" s="56">
        <v>0</v>
      </c>
      <c r="H78" s="56"/>
      <c r="I78" s="56">
        <v>0</v>
      </c>
      <c r="J78" s="56">
        <v>0</v>
      </c>
      <c r="K78" s="56">
        <v>0</v>
      </c>
    </row>
    <row r="79" spans="1:11" x14ac:dyDescent="0.25">
      <c r="A79" s="57" t="s">
        <v>79</v>
      </c>
      <c r="B79" s="58"/>
      <c r="C79" s="29">
        <v>2561</v>
      </c>
      <c r="D79" s="56">
        <v>0</v>
      </c>
      <c r="E79" s="56"/>
      <c r="F79" s="56">
        <v>0</v>
      </c>
      <c r="G79" s="56">
        <v>0</v>
      </c>
      <c r="H79" s="56"/>
      <c r="I79" s="56">
        <v>0</v>
      </c>
      <c r="J79" s="56">
        <v>0</v>
      </c>
      <c r="K79" s="56">
        <v>0</v>
      </c>
    </row>
    <row r="80" spans="1:11" x14ac:dyDescent="0.25">
      <c r="A80" s="57" t="s">
        <v>80</v>
      </c>
      <c r="B80" s="58"/>
      <c r="C80" s="29">
        <v>2570</v>
      </c>
      <c r="D80" s="56">
        <v>0</v>
      </c>
      <c r="E80" s="56"/>
      <c r="F80" s="56">
        <v>0</v>
      </c>
      <c r="G80" s="56">
        <v>0</v>
      </c>
      <c r="H80" s="56"/>
      <c r="I80" s="56">
        <v>0</v>
      </c>
      <c r="J80" s="56">
        <v>0</v>
      </c>
      <c r="K80" s="56">
        <v>0</v>
      </c>
    </row>
    <row r="81" spans="1:11" x14ac:dyDescent="0.25">
      <c r="A81" s="31" t="s">
        <v>81</v>
      </c>
      <c r="B81" s="32"/>
      <c r="C81" s="29">
        <v>2580</v>
      </c>
      <c r="D81" s="56">
        <v>0</v>
      </c>
      <c r="E81" s="56"/>
      <c r="F81" s="56">
        <v>0</v>
      </c>
      <c r="G81" s="56">
        <v>0</v>
      </c>
      <c r="H81" s="56"/>
      <c r="I81" s="56">
        <v>0</v>
      </c>
      <c r="J81" s="56">
        <v>0</v>
      </c>
      <c r="K81" s="56">
        <v>0</v>
      </c>
    </row>
    <row r="82" spans="1:11" x14ac:dyDescent="0.25">
      <c r="A82" s="35" t="s">
        <v>82</v>
      </c>
      <c r="B82" s="36"/>
      <c r="C82" s="33">
        <v>2581</v>
      </c>
      <c r="D82" s="56">
        <v>0</v>
      </c>
      <c r="E82" s="56"/>
      <c r="F82" s="56">
        <v>0</v>
      </c>
      <c r="G82" s="56">
        <v>0</v>
      </c>
      <c r="H82" s="56"/>
      <c r="I82" s="56">
        <v>0</v>
      </c>
      <c r="J82" s="56">
        <v>0</v>
      </c>
      <c r="K82" s="56">
        <v>0</v>
      </c>
    </row>
    <row r="83" spans="1:11" ht="44.25" customHeight="1" x14ac:dyDescent="0.25">
      <c r="A83" s="35" t="s">
        <v>83</v>
      </c>
      <c r="B83" s="36"/>
      <c r="C83" s="33">
        <v>2582</v>
      </c>
      <c r="D83" s="56">
        <v>0</v>
      </c>
      <c r="E83" s="56"/>
      <c r="F83" s="56">
        <v>0</v>
      </c>
      <c r="G83" s="56">
        <v>0</v>
      </c>
      <c r="H83" s="56"/>
      <c r="I83" s="56">
        <v>0</v>
      </c>
      <c r="J83" s="56">
        <v>0</v>
      </c>
      <c r="K83" s="56">
        <v>0</v>
      </c>
    </row>
    <row r="84" spans="1:11" ht="30.75" customHeight="1" x14ac:dyDescent="0.25">
      <c r="A84" s="35" t="s">
        <v>84</v>
      </c>
      <c r="B84" s="36"/>
      <c r="C84" s="33">
        <v>2583</v>
      </c>
      <c r="D84" s="56">
        <v>0</v>
      </c>
      <c r="E84" s="56"/>
      <c r="F84" s="56">
        <v>0</v>
      </c>
      <c r="G84" s="56">
        <v>0</v>
      </c>
      <c r="H84" s="56"/>
      <c r="I84" s="56">
        <v>0</v>
      </c>
      <c r="J84" s="56">
        <v>0</v>
      </c>
      <c r="K84" s="56">
        <v>0</v>
      </c>
    </row>
    <row r="85" spans="1:11" hidden="1" x14ac:dyDescent="0.25">
      <c r="A85" s="35"/>
      <c r="B85" s="36"/>
      <c r="C85" s="33"/>
      <c r="D85" s="56">
        <v>0</v>
      </c>
      <c r="E85" s="56"/>
      <c r="F85" s="56">
        <v>0</v>
      </c>
      <c r="G85" s="56">
        <v>0</v>
      </c>
      <c r="H85" s="56"/>
      <c r="I85" s="56">
        <v>0</v>
      </c>
      <c r="J85" s="56">
        <v>0</v>
      </c>
      <c r="K85" s="56">
        <v>0</v>
      </c>
    </row>
    <row r="86" spans="1:11" x14ac:dyDescent="0.25">
      <c r="A86" s="35" t="s">
        <v>85</v>
      </c>
      <c r="B86" s="36"/>
      <c r="C86" s="33">
        <v>2590</v>
      </c>
      <c r="D86" s="56">
        <v>0</v>
      </c>
      <c r="E86" s="56"/>
      <c r="F86" s="56">
        <v>0</v>
      </c>
      <c r="G86" s="56">
        <v>0</v>
      </c>
      <c r="H86" s="56"/>
      <c r="I86" s="56">
        <v>0</v>
      </c>
      <c r="J86" s="56">
        <v>0</v>
      </c>
      <c r="K86" s="56">
        <v>0</v>
      </c>
    </row>
    <row r="87" spans="1:11" x14ac:dyDescent="0.25">
      <c r="A87" s="31" t="s">
        <v>86</v>
      </c>
      <c r="B87" s="32"/>
      <c r="C87" s="29">
        <v>2600</v>
      </c>
      <c r="D87" s="56">
        <v>0</v>
      </c>
      <c r="E87" s="56"/>
      <c r="F87" s="56">
        <v>0</v>
      </c>
      <c r="G87" s="56">
        <v>0</v>
      </c>
      <c r="H87" s="56"/>
      <c r="I87" s="56">
        <v>0</v>
      </c>
      <c r="J87" s="56">
        <v>0</v>
      </c>
      <c r="K87" s="56">
        <v>0</v>
      </c>
    </row>
    <row r="88" spans="1:11" x14ac:dyDescent="0.25">
      <c r="A88" s="31" t="s">
        <v>39</v>
      </c>
      <c r="B88" s="32"/>
      <c r="C88" s="29"/>
      <c r="D88" s="59"/>
      <c r="E88" s="59"/>
      <c r="F88" s="59"/>
      <c r="G88" s="59"/>
      <c r="H88" s="59"/>
      <c r="I88" s="59"/>
      <c r="J88" s="59"/>
      <c r="K88" s="59"/>
    </row>
    <row r="89" spans="1:11" x14ac:dyDescent="0.25">
      <c r="A89" s="35" t="s">
        <v>87</v>
      </c>
      <c r="B89" s="36"/>
      <c r="C89" s="33">
        <v>2610</v>
      </c>
      <c r="D89" s="56">
        <v>0</v>
      </c>
      <c r="E89" s="56"/>
      <c r="F89" s="56">
        <v>0</v>
      </c>
      <c r="G89" s="56">
        <v>0</v>
      </c>
      <c r="H89" s="56"/>
      <c r="I89" s="56">
        <v>0</v>
      </c>
      <c r="J89" s="56">
        <v>0</v>
      </c>
      <c r="K89" s="56">
        <v>0</v>
      </c>
    </row>
    <row r="90" spans="1:11" x14ac:dyDescent="0.25">
      <c r="A90" s="35" t="s">
        <v>88</v>
      </c>
      <c r="B90" s="36"/>
      <c r="C90" s="33">
        <v>2620</v>
      </c>
      <c r="D90" s="56">
        <v>0</v>
      </c>
      <c r="E90" s="56"/>
      <c r="F90" s="56">
        <v>0</v>
      </c>
      <c r="G90" s="56">
        <v>0</v>
      </c>
      <c r="H90" s="56"/>
      <c r="I90" s="56">
        <v>0</v>
      </c>
      <c r="J90" s="56">
        <v>0</v>
      </c>
      <c r="K90" s="56">
        <v>0</v>
      </c>
    </row>
    <row r="91" spans="1:11" x14ac:dyDescent="0.25">
      <c r="A91" s="35" t="s">
        <v>89</v>
      </c>
      <c r="B91" s="36"/>
      <c r="C91" s="33">
        <v>2630</v>
      </c>
      <c r="D91" s="56">
        <v>0</v>
      </c>
      <c r="E91" s="56"/>
      <c r="F91" s="56">
        <v>0</v>
      </c>
      <c r="G91" s="56">
        <v>0</v>
      </c>
      <c r="H91" s="56"/>
      <c r="I91" s="56">
        <v>0</v>
      </c>
      <c r="J91" s="56">
        <v>0</v>
      </c>
      <c r="K91" s="56">
        <v>0</v>
      </c>
    </row>
    <row r="92" spans="1:11" x14ac:dyDescent="0.25">
      <c r="A92" s="35" t="s">
        <v>90</v>
      </c>
      <c r="B92" s="36"/>
      <c r="C92" s="33">
        <v>2640</v>
      </c>
      <c r="D92" s="56">
        <v>0</v>
      </c>
      <c r="E92" s="56"/>
      <c r="F92" s="56">
        <v>0</v>
      </c>
      <c r="G92" s="56">
        <v>0</v>
      </c>
      <c r="H92" s="56"/>
      <c r="I92" s="56">
        <v>0</v>
      </c>
      <c r="J92" s="56">
        <v>0</v>
      </c>
      <c r="K92" s="56">
        <v>0</v>
      </c>
    </row>
    <row r="93" spans="1:11" x14ac:dyDescent="0.25">
      <c r="A93" s="60" t="s">
        <v>91</v>
      </c>
      <c r="B93" s="61"/>
      <c r="C93" s="33">
        <v>2641</v>
      </c>
      <c r="D93" s="56">
        <v>0</v>
      </c>
      <c r="E93" s="56"/>
      <c r="F93" s="56">
        <v>0</v>
      </c>
      <c r="G93" s="56">
        <v>0</v>
      </c>
      <c r="H93" s="56"/>
      <c r="I93" s="56">
        <v>0</v>
      </c>
      <c r="J93" s="56">
        <v>0</v>
      </c>
      <c r="K93" s="56">
        <v>0</v>
      </c>
    </row>
    <row r="94" spans="1:11" x14ac:dyDescent="0.25">
      <c r="A94" s="35" t="s">
        <v>92</v>
      </c>
      <c r="B94" s="36"/>
      <c r="C94" s="33">
        <v>2650</v>
      </c>
      <c r="D94" s="56">
        <v>0</v>
      </c>
      <c r="E94" s="56"/>
      <c r="F94" s="56">
        <v>0</v>
      </c>
      <c r="G94" s="56">
        <v>0</v>
      </c>
      <c r="H94" s="56"/>
      <c r="I94" s="56">
        <v>0</v>
      </c>
      <c r="J94" s="56">
        <v>0</v>
      </c>
      <c r="K94" s="56">
        <v>0</v>
      </c>
    </row>
    <row r="95" spans="1:11" x14ac:dyDescent="0.25">
      <c r="A95" s="35" t="s">
        <v>93</v>
      </c>
      <c r="B95" s="36"/>
      <c r="C95" s="33">
        <v>2660</v>
      </c>
      <c r="D95" s="56">
        <v>0</v>
      </c>
      <c r="E95" s="56"/>
      <c r="F95" s="56">
        <v>0</v>
      </c>
      <c r="G95" s="56">
        <v>0</v>
      </c>
      <c r="H95" s="56"/>
      <c r="I95" s="56">
        <v>0</v>
      </c>
      <c r="J95" s="56">
        <v>0</v>
      </c>
      <c r="K95" s="56">
        <v>0</v>
      </c>
    </row>
    <row r="96" spans="1:11" x14ac:dyDescent="0.25">
      <c r="A96" s="35" t="s">
        <v>94</v>
      </c>
      <c r="B96" s="36"/>
      <c r="C96" s="33">
        <v>2670</v>
      </c>
      <c r="D96" s="56">
        <v>0</v>
      </c>
      <c r="E96" s="56"/>
      <c r="F96" s="56">
        <v>0</v>
      </c>
      <c r="G96" s="56">
        <v>0</v>
      </c>
      <c r="H96" s="56"/>
      <c r="I96" s="56">
        <v>0</v>
      </c>
      <c r="J96" s="56">
        <v>0</v>
      </c>
      <c r="K96" s="56">
        <v>0</v>
      </c>
    </row>
    <row r="97" spans="1:11" x14ac:dyDescent="0.25">
      <c r="A97" s="35" t="s">
        <v>95</v>
      </c>
      <c r="B97" s="36"/>
      <c r="C97" s="33">
        <v>2680</v>
      </c>
      <c r="D97" s="56">
        <v>0</v>
      </c>
      <c r="E97" s="56"/>
      <c r="F97" s="56">
        <v>0</v>
      </c>
      <c r="G97" s="56">
        <v>0</v>
      </c>
      <c r="H97" s="56"/>
      <c r="I97" s="56">
        <v>0</v>
      </c>
      <c r="J97" s="56">
        <v>0</v>
      </c>
      <c r="K97" s="56">
        <v>0</v>
      </c>
    </row>
    <row r="98" spans="1:11" x14ac:dyDescent="0.25">
      <c r="A98" s="35" t="s">
        <v>96</v>
      </c>
      <c r="B98" s="36"/>
      <c r="C98" s="33">
        <v>2690</v>
      </c>
      <c r="D98" s="56">
        <v>0</v>
      </c>
      <c r="E98" s="56"/>
      <c r="F98" s="56">
        <v>0</v>
      </c>
      <c r="G98" s="56">
        <v>0</v>
      </c>
      <c r="H98" s="56"/>
      <c r="I98" s="56">
        <v>0</v>
      </c>
      <c r="J98" s="56">
        <v>0</v>
      </c>
      <c r="K98" s="56">
        <v>0</v>
      </c>
    </row>
    <row r="99" spans="1:11" x14ac:dyDescent="0.25">
      <c r="A99" s="60" t="s">
        <v>97</v>
      </c>
      <c r="B99" s="61"/>
      <c r="C99" s="33">
        <v>2691</v>
      </c>
      <c r="D99" s="56">
        <v>0</v>
      </c>
      <c r="E99" s="56"/>
      <c r="F99" s="56">
        <v>0</v>
      </c>
      <c r="G99" s="56">
        <v>0</v>
      </c>
      <c r="H99" s="56"/>
      <c r="I99" s="56">
        <v>0</v>
      </c>
      <c r="J99" s="56">
        <v>0</v>
      </c>
      <c r="K99" s="56">
        <v>0</v>
      </c>
    </row>
    <row r="100" spans="1:11" x14ac:dyDescent="0.25">
      <c r="A100" s="35" t="s">
        <v>98</v>
      </c>
      <c r="B100" s="36"/>
      <c r="C100" s="33">
        <v>2700</v>
      </c>
      <c r="D100" s="56">
        <v>0</v>
      </c>
      <c r="E100" s="56"/>
      <c r="F100" s="56">
        <v>0</v>
      </c>
      <c r="G100" s="56">
        <v>0</v>
      </c>
      <c r="H100" s="56"/>
      <c r="I100" s="56">
        <v>0</v>
      </c>
      <c r="J100" s="56">
        <v>0</v>
      </c>
      <c r="K100" s="56">
        <v>0</v>
      </c>
    </row>
    <row r="101" spans="1:11" x14ac:dyDescent="0.25">
      <c r="A101" s="35" t="s">
        <v>99</v>
      </c>
      <c r="B101" s="36"/>
      <c r="C101" s="33">
        <v>2710</v>
      </c>
      <c r="D101" s="56">
        <v>0</v>
      </c>
      <c r="E101" s="56"/>
      <c r="F101" s="56">
        <v>0</v>
      </c>
      <c r="G101" s="56">
        <v>0</v>
      </c>
      <c r="H101" s="56"/>
      <c r="I101" s="56">
        <v>0</v>
      </c>
      <c r="J101" s="56">
        <v>0</v>
      </c>
      <c r="K101" s="56">
        <v>0</v>
      </c>
    </row>
    <row r="102" spans="1:11" x14ac:dyDescent="0.25">
      <c r="A102" s="31" t="s">
        <v>50</v>
      </c>
      <c r="B102" s="32"/>
      <c r="C102" s="29">
        <v>2780</v>
      </c>
      <c r="D102" s="56">
        <v>0</v>
      </c>
      <c r="E102" s="56"/>
      <c r="F102" s="56">
        <v>0</v>
      </c>
      <c r="G102" s="56">
        <v>0</v>
      </c>
      <c r="H102" s="56"/>
      <c r="I102" s="56">
        <v>0</v>
      </c>
      <c r="J102" s="56">
        <v>0</v>
      </c>
      <c r="K102" s="56">
        <v>0</v>
      </c>
    </row>
    <row r="103" spans="1:11" x14ac:dyDescent="0.25">
      <c r="A103" s="31" t="s">
        <v>51</v>
      </c>
      <c r="B103" s="32"/>
      <c r="C103" s="29">
        <v>2790</v>
      </c>
      <c r="D103" s="56">
        <v>0</v>
      </c>
      <c r="E103" s="56"/>
      <c r="F103" s="56">
        <v>0</v>
      </c>
      <c r="G103" s="56">
        <v>0</v>
      </c>
      <c r="H103" s="56"/>
      <c r="I103" s="56">
        <v>0</v>
      </c>
      <c r="J103" s="56">
        <v>0</v>
      </c>
      <c r="K103" s="56">
        <v>0</v>
      </c>
    </row>
    <row r="105" spans="1:11" x14ac:dyDescent="0.25">
      <c r="A105" s="62" t="s">
        <v>100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62"/>
    </row>
    <row r="107" spans="1:11" ht="42.75" x14ac:dyDescent="0.25">
      <c r="A107" s="27" t="s">
        <v>19</v>
      </c>
      <c r="B107" s="28"/>
      <c r="C107" s="29" t="s">
        <v>20</v>
      </c>
      <c r="D107" s="30" t="s">
        <v>21</v>
      </c>
      <c r="E107" s="30"/>
      <c r="F107" s="30"/>
      <c r="G107" s="30"/>
      <c r="H107" s="30" t="s">
        <v>101</v>
      </c>
      <c r="I107" s="30"/>
      <c r="J107" s="30"/>
      <c r="K107" s="30"/>
    </row>
    <row r="108" spans="1:11" x14ac:dyDescent="0.25">
      <c r="A108" s="27">
        <v>1</v>
      </c>
      <c r="B108" s="28"/>
      <c r="C108" s="29">
        <v>2</v>
      </c>
      <c r="D108" s="30">
        <v>3</v>
      </c>
      <c r="E108" s="30"/>
      <c r="F108" s="30"/>
      <c r="G108" s="30"/>
      <c r="H108" s="30">
        <v>4</v>
      </c>
      <c r="I108" s="30"/>
      <c r="J108" s="30"/>
      <c r="K108" s="30"/>
    </row>
    <row r="109" spans="1:11" x14ac:dyDescent="0.25">
      <c r="A109" s="35" t="s">
        <v>102</v>
      </c>
      <c r="B109" s="36"/>
      <c r="C109" s="33">
        <v>2820</v>
      </c>
      <c r="D109" s="63">
        <v>7908179</v>
      </c>
      <c r="E109" s="63"/>
      <c r="F109" s="63"/>
      <c r="G109" s="63"/>
      <c r="H109" s="34">
        <v>4557461</v>
      </c>
      <c r="I109" s="34"/>
      <c r="J109" s="34"/>
      <c r="K109" s="34"/>
    </row>
    <row r="110" spans="1:11" x14ac:dyDescent="0.25">
      <c r="A110" s="35" t="s">
        <v>103</v>
      </c>
      <c r="B110" s="36"/>
      <c r="C110" s="33">
        <v>2830</v>
      </c>
      <c r="D110" s="63">
        <v>1701988</v>
      </c>
      <c r="E110" s="63"/>
      <c r="F110" s="63"/>
      <c r="G110" s="63"/>
      <c r="H110" s="34">
        <v>1020028</v>
      </c>
      <c r="I110" s="34"/>
      <c r="J110" s="34"/>
      <c r="K110" s="34"/>
    </row>
    <row r="111" spans="1:11" x14ac:dyDescent="0.25">
      <c r="A111" s="35" t="s">
        <v>104</v>
      </c>
      <c r="B111" s="36"/>
      <c r="C111" s="33">
        <v>2840</v>
      </c>
      <c r="D111" s="63">
        <f>1218094+11556</f>
        <v>1229650</v>
      </c>
      <c r="E111" s="63"/>
      <c r="F111" s="63"/>
      <c r="G111" s="63"/>
      <c r="H111" s="34">
        <v>1064672</v>
      </c>
      <c r="I111" s="34"/>
      <c r="J111" s="34"/>
      <c r="K111" s="34"/>
    </row>
    <row r="112" spans="1:11" x14ac:dyDescent="0.25">
      <c r="A112" s="35" t="s">
        <v>105</v>
      </c>
      <c r="B112" s="36"/>
      <c r="C112" s="33">
        <v>2850</v>
      </c>
      <c r="D112" s="63">
        <v>1390</v>
      </c>
      <c r="E112" s="63"/>
      <c r="F112" s="63"/>
      <c r="G112" s="63"/>
      <c r="H112" s="34">
        <v>13007</v>
      </c>
      <c r="I112" s="34"/>
      <c r="J112" s="34"/>
      <c r="K112" s="34"/>
    </row>
    <row r="113" spans="1:15" x14ac:dyDescent="0.25">
      <c r="A113" s="35" t="s">
        <v>106</v>
      </c>
      <c r="B113" s="36"/>
      <c r="C113" s="33">
        <v>2860</v>
      </c>
      <c r="D113" s="63">
        <v>1181</v>
      </c>
      <c r="E113" s="63"/>
      <c r="F113" s="63"/>
      <c r="G113" s="63"/>
      <c r="H113" s="34">
        <v>1704</v>
      </c>
      <c r="I113" s="34"/>
      <c r="J113" s="34"/>
      <c r="K113" s="34"/>
    </row>
    <row r="114" spans="1:15" x14ac:dyDescent="0.25">
      <c r="A114" s="31" t="s">
        <v>107</v>
      </c>
      <c r="B114" s="32"/>
      <c r="C114" s="29">
        <v>2890</v>
      </c>
      <c r="D114" s="39">
        <f>SUM(D109:G113)</f>
        <v>10842388</v>
      </c>
      <c r="E114" s="39"/>
      <c r="F114" s="39"/>
      <c r="G114" s="39"/>
      <c r="H114" s="39">
        <f>SUM(H109:K113)</f>
        <v>6656872</v>
      </c>
      <c r="I114" s="39"/>
      <c r="J114" s="39"/>
      <c r="K114" s="39"/>
      <c r="O114" s="50">
        <f>D114-D40</f>
        <v>0</v>
      </c>
    </row>
    <row r="116" spans="1:15" ht="15.75" x14ac:dyDescent="0.25">
      <c r="A116" s="64" t="s">
        <v>108</v>
      </c>
      <c r="C116" s="65"/>
      <c r="D116" s="65"/>
      <c r="F116" s="66" t="str">
        <f>[1]ЗАПОЛНИТЬ!F26</f>
        <v>В.В. Беззубченко</v>
      </c>
      <c r="G116" s="66"/>
      <c r="H116" s="66"/>
      <c r="I116" s="66"/>
      <c r="J116" s="66"/>
      <c r="K116" s="66"/>
    </row>
    <row r="117" spans="1:15" ht="15.75" x14ac:dyDescent="0.25">
      <c r="A117" s="64"/>
      <c r="C117" s="67" t="s">
        <v>109</v>
      </c>
      <c r="D117" s="67"/>
      <c r="F117" s="68" t="s">
        <v>110</v>
      </c>
      <c r="G117" s="68"/>
      <c r="H117" s="68"/>
      <c r="I117" s="68"/>
      <c r="J117" s="68"/>
      <c r="K117" s="68"/>
    </row>
    <row r="118" spans="1:15" ht="15.75" x14ac:dyDescent="0.25">
      <c r="A118" s="64" t="s">
        <v>111</v>
      </c>
      <c r="B118" s="64"/>
    </row>
    <row r="119" spans="1:15" ht="15.75" x14ac:dyDescent="0.25">
      <c r="A119" s="64" t="s">
        <v>112</v>
      </c>
      <c r="B119" s="64"/>
    </row>
    <row r="120" spans="1:15" ht="15.75" x14ac:dyDescent="0.25">
      <c r="A120" s="64" t="s">
        <v>113</v>
      </c>
      <c r="C120" s="65"/>
      <c r="D120" s="65"/>
      <c r="F120" s="66" t="str">
        <f>[1]ЗАПОЛНИТЬ!F28</f>
        <v>Н.В. Порохнява</v>
      </c>
      <c r="G120" s="66"/>
      <c r="H120" s="66"/>
      <c r="I120" s="66"/>
      <c r="J120" s="66"/>
      <c r="K120" s="66"/>
    </row>
    <row r="121" spans="1:15" x14ac:dyDescent="0.25">
      <c r="C121" s="67" t="s">
        <v>109</v>
      </c>
      <c r="D121" s="67"/>
      <c r="F121" s="68" t="s">
        <v>110</v>
      </c>
      <c r="G121" s="68"/>
      <c r="H121" s="68"/>
      <c r="I121" s="68"/>
      <c r="J121" s="68"/>
      <c r="K121" s="68"/>
    </row>
  </sheetData>
  <mergeCells count="232">
    <mergeCell ref="C121:D121"/>
    <mergeCell ref="F121:K121"/>
    <mergeCell ref="C116:D116"/>
    <mergeCell ref="F116:K116"/>
    <mergeCell ref="C117:D117"/>
    <mergeCell ref="F117:K117"/>
    <mergeCell ref="C120:D120"/>
    <mergeCell ref="F120:K120"/>
    <mergeCell ref="A113:B113"/>
    <mergeCell ref="D113:G113"/>
    <mergeCell ref="H113:K113"/>
    <mergeCell ref="A114:B114"/>
    <mergeCell ref="D114:G114"/>
    <mergeCell ref="H114:K114"/>
    <mergeCell ref="A111:B111"/>
    <mergeCell ref="D111:G111"/>
    <mergeCell ref="H111:K111"/>
    <mergeCell ref="A112:B112"/>
    <mergeCell ref="D112:G112"/>
    <mergeCell ref="H112:K112"/>
    <mergeCell ref="A109:B109"/>
    <mergeCell ref="D109:G109"/>
    <mergeCell ref="H109:K109"/>
    <mergeCell ref="A110:B110"/>
    <mergeCell ref="D110:G110"/>
    <mergeCell ref="H110:K110"/>
    <mergeCell ref="A107:B107"/>
    <mergeCell ref="D107:G107"/>
    <mergeCell ref="H107:K107"/>
    <mergeCell ref="A108:B108"/>
    <mergeCell ref="D108:G108"/>
    <mergeCell ref="H108:K108"/>
    <mergeCell ref="A99:B99"/>
    <mergeCell ref="A100:B100"/>
    <mergeCell ref="A101:B101"/>
    <mergeCell ref="A102:B102"/>
    <mergeCell ref="A103:B103"/>
    <mergeCell ref="A105:K105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4:K64"/>
    <mergeCell ref="A66:B67"/>
    <mergeCell ref="C66:C67"/>
    <mergeCell ref="D66:G66"/>
    <mergeCell ref="H66:K66"/>
    <mergeCell ref="A68:B68"/>
    <mergeCell ref="A62:B62"/>
    <mergeCell ref="D62:G62"/>
    <mergeCell ref="H62:K62"/>
    <mergeCell ref="A63:B63"/>
    <mergeCell ref="D63:G63"/>
    <mergeCell ref="H63:K63"/>
    <mergeCell ref="A60:B60"/>
    <mergeCell ref="D60:G60"/>
    <mergeCell ref="H60:K60"/>
    <mergeCell ref="A61:B61"/>
    <mergeCell ref="D61:G61"/>
    <mergeCell ref="H61:K61"/>
    <mergeCell ref="A58:B58"/>
    <mergeCell ref="D58:G58"/>
    <mergeCell ref="H58:K58"/>
    <mergeCell ref="A59:B59"/>
    <mergeCell ref="D59:G59"/>
    <mergeCell ref="H59:K59"/>
    <mergeCell ref="A56:B56"/>
    <mergeCell ref="D56:G56"/>
    <mergeCell ref="H56:K56"/>
    <mergeCell ref="A57:B57"/>
    <mergeCell ref="D57:G57"/>
    <mergeCell ref="H57:K57"/>
    <mergeCell ref="A54:B54"/>
    <mergeCell ref="D54:G54"/>
    <mergeCell ref="H54:K54"/>
    <mergeCell ref="A55:B55"/>
    <mergeCell ref="D55:G55"/>
    <mergeCell ref="H55:K55"/>
    <mergeCell ref="A52:B52"/>
    <mergeCell ref="D52:G52"/>
    <mergeCell ref="H52:K52"/>
    <mergeCell ref="A53:B53"/>
    <mergeCell ref="D53:G53"/>
    <mergeCell ref="H53:K53"/>
    <mergeCell ref="A46:B46"/>
    <mergeCell ref="D46:G46"/>
    <mergeCell ref="H46:K46"/>
    <mergeCell ref="A49:K49"/>
    <mergeCell ref="A51:B51"/>
    <mergeCell ref="D51:G51"/>
    <mergeCell ref="H51:K51"/>
    <mergeCell ref="A44:B44"/>
    <mergeCell ref="D44:G44"/>
    <mergeCell ref="H44:K44"/>
    <mergeCell ref="A45:B45"/>
    <mergeCell ref="D45:G45"/>
    <mergeCell ref="H45:K45"/>
    <mergeCell ref="A42:B42"/>
    <mergeCell ref="D42:G42"/>
    <mergeCell ref="H42:K42"/>
    <mergeCell ref="A43:B43"/>
    <mergeCell ref="D43:G43"/>
    <mergeCell ref="H43:K43"/>
    <mergeCell ref="A40:B40"/>
    <mergeCell ref="D40:G40"/>
    <mergeCell ref="H40:K40"/>
    <mergeCell ref="A41:B41"/>
    <mergeCell ref="D41:G41"/>
    <mergeCell ref="H41:K41"/>
    <mergeCell ref="A38:B38"/>
    <mergeCell ref="D38:G38"/>
    <mergeCell ref="H38:K38"/>
    <mergeCell ref="A39:B39"/>
    <mergeCell ref="D39:G39"/>
    <mergeCell ref="H39:K39"/>
    <mergeCell ref="A36:B36"/>
    <mergeCell ref="D36:G36"/>
    <mergeCell ref="H36:K36"/>
    <mergeCell ref="A37:B37"/>
    <mergeCell ref="D37:G37"/>
    <mergeCell ref="H37:K37"/>
    <mergeCell ref="A34:B34"/>
    <mergeCell ref="D34:G34"/>
    <mergeCell ref="H34:K34"/>
    <mergeCell ref="A35:B35"/>
    <mergeCell ref="D35:G35"/>
    <mergeCell ref="H35:K35"/>
    <mergeCell ref="A32:B32"/>
    <mergeCell ref="D32:G32"/>
    <mergeCell ref="H32:K32"/>
    <mergeCell ref="A33:B33"/>
    <mergeCell ref="D33:G33"/>
    <mergeCell ref="H33:K33"/>
    <mergeCell ref="A30:B30"/>
    <mergeCell ref="D30:G30"/>
    <mergeCell ref="H30:K30"/>
    <mergeCell ref="A31:B31"/>
    <mergeCell ref="D31:G31"/>
    <mergeCell ref="H31:K31"/>
    <mergeCell ref="A28:B28"/>
    <mergeCell ref="D28:G28"/>
    <mergeCell ref="H28:K28"/>
    <mergeCell ref="A29:B29"/>
    <mergeCell ref="D29:G29"/>
    <mergeCell ref="H29:K29"/>
    <mergeCell ref="A26:B26"/>
    <mergeCell ref="D26:G26"/>
    <mergeCell ref="H26:K26"/>
    <mergeCell ref="A27:B27"/>
    <mergeCell ref="D27:G27"/>
    <mergeCell ref="H27:K27"/>
    <mergeCell ref="A24:B24"/>
    <mergeCell ref="D24:G24"/>
    <mergeCell ref="H24:K24"/>
    <mergeCell ref="A25:B25"/>
    <mergeCell ref="D25:G25"/>
    <mergeCell ref="H25:K25"/>
    <mergeCell ref="A22:B22"/>
    <mergeCell ref="D22:G22"/>
    <mergeCell ref="H22:K22"/>
    <mergeCell ref="A23:B23"/>
    <mergeCell ref="D23:G23"/>
    <mergeCell ref="H23:K23"/>
    <mergeCell ref="A20:B20"/>
    <mergeCell ref="D20:G20"/>
    <mergeCell ref="H20:K20"/>
    <mergeCell ref="A21:B21"/>
    <mergeCell ref="D21:G21"/>
    <mergeCell ref="H21:K21"/>
    <mergeCell ref="A18:B18"/>
    <mergeCell ref="D18:G18"/>
    <mergeCell ref="H18:K18"/>
    <mergeCell ref="A19:B19"/>
    <mergeCell ref="D19:G19"/>
    <mergeCell ref="H19:K19"/>
    <mergeCell ref="A16:B16"/>
    <mergeCell ref="D16:G16"/>
    <mergeCell ref="H16:K16"/>
    <mergeCell ref="A17:B17"/>
    <mergeCell ref="D17:G17"/>
    <mergeCell ref="H17:K17"/>
    <mergeCell ref="E9:G9"/>
    <mergeCell ref="A11:K11"/>
    <mergeCell ref="A12:K12"/>
    <mergeCell ref="A13:K13"/>
    <mergeCell ref="A15:B15"/>
    <mergeCell ref="D15:G15"/>
    <mergeCell ref="H15:K15"/>
    <mergeCell ref="B7:F7"/>
    <mergeCell ref="G7:H7"/>
    <mergeCell ref="I7:K7"/>
    <mergeCell ref="B8:F8"/>
    <mergeCell ref="G8:H8"/>
    <mergeCell ref="I8:K8"/>
    <mergeCell ref="B5:F5"/>
    <mergeCell ref="G5:H5"/>
    <mergeCell ref="I5:K5"/>
    <mergeCell ref="B6:F6"/>
    <mergeCell ref="G6:H6"/>
    <mergeCell ref="I6:K6"/>
    <mergeCell ref="G1:K1"/>
    <mergeCell ref="I2:K2"/>
    <mergeCell ref="C3:G3"/>
    <mergeCell ref="B4:F4"/>
    <mergeCell ref="G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2019-09-02T09:13:59Z</dcterms:created>
  <dcterms:modified xsi:type="dcterms:W3CDTF">2019-09-02T09:14:25Z</dcterms:modified>
</cp:coreProperties>
</file>