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7"/>
  </bookViews>
  <sheets>
    <sheet name="Квітень " sheetId="26" r:id="rId1"/>
    <sheet name="Травень " sheetId="20" r:id="rId2"/>
    <sheet name="Червень" sheetId="28" r:id="rId3"/>
    <sheet name="Липень" sheetId="17" r:id="rId4"/>
    <sheet name="Серпень" sheetId="15" r:id="rId5"/>
    <sheet name="Жовтень" sheetId="11" r:id="rId6"/>
    <sheet name="ЛИСТОПАД" sheetId="10" r:id="rId7"/>
    <sheet name="ГРУДЕНЬ" sheetId="1" r:id="rId8"/>
  </sheets>
  <definedNames>
    <definedName name="_xlnm.Print_Area" localSheetId="7">ГРУДЕНЬ!$A$1:$F$204</definedName>
  </definedNames>
  <calcPr calcId="124519"/>
</workbook>
</file>

<file path=xl/calcChain.xml><?xml version="1.0" encoding="utf-8"?>
<calcChain xmlns="http://schemas.openxmlformats.org/spreadsheetml/2006/main">
  <c r="F18" i="1"/>
  <c r="F25" s="1"/>
  <c r="F36" i="10" l="1"/>
  <c r="F37" s="1"/>
  <c r="F28"/>
  <c r="F26"/>
  <c r="F24"/>
  <c r="F14"/>
  <c r="E14"/>
  <c r="E29" s="1"/>
  <c r="F10"/>
  <c r="F11" i="11"/>
  <c r="E11"/>
  <c r="F5"/>
  <c r="E5"/>
  <c r="F29" i="10" l="1"/>
  <c r="F12" i="11"/>
  <c r="E12"/>
  <c r="F4" i="15"/>
  <c r="F14"/>
  <c r="F5" i="17"/>
  <c r="F6" i="28"/>
  <c r="G4" i="20"/>
  <c r="F4"/>
  <c r="F3" i="26" l="1"/>
  <c r="F4" s="1"/>
  <c r="F5"/>
  <c r="F6" s="1"/>
  <c r="F7" l="1"/>
</calcChain>
</file>

<file path=xl/sharedStrings.xml><?xml version="1.0" encoding="utf-8"?>
<sst xmlns="http://schemas.openxmlformats.org/spreadsheetml/2006/main" count="224" uniqueCount="79">
  <si>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</si>
  <si>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</si>
  <si>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</si>
  <si>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</si>
  <si>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</si>
  <si>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</si>
  <si>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</si>
  <si>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</si>
  <si>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СЮТ</t>
  </si>
  <si>
    <t>ОЛІМП</t>
  </si>
  <si>
    <t>уп</t>
  </si>
  <si>
    <t>Туалетний папір</t>
  </si>
  <si>
    <t>Паперові рушники</t>
  </si>
  <si>
    <t>Примітка</t>
  </si>
  <si>
    <t>Аптечка</t>
  </si>
  <si>
    <t>ДЮСШ № 10</t>
  </si>
  <si>
    <t>Валік</t>
  </si>
  <si>
    <t>Ганчір’я</t>
  </si>
  <si>
    <t>л</t>
  </si>
  <si>
    <t>уп.</t>
  </si>
  <si>
    <t>Ковдра</t>
  </si>
  <si>
    <t>Акт пр-пер</t>
  </si>
  <si>
    <t>Генератор Gucbir GJB-9500-E</t>
  </si>
  <si>
    <t>ДЮСШ № 8</t>
  </si>
  <si>
    <t>КПНЗ МАНДРІВНИК</t>
  </si>
  <si>
    <t>ЦДЮТ СОНЯХ</t>
  </si>
  <si>
    <t>Інституційний гігієнічний набір для дитячих садосків(тип S на 30 осіб, 3 місяці)</t>
  </si>
  <si>
    <t>Пензлик</t>
  </si>
  <si>
    <t>Листівка А-4</t>
  </si>
  <si>
    <t>Листівка А-5</t>
  </si>
  <si>
    <t>Листівки А-4</t>
  </si>
  <si>
    <t>ЦБВО</t>
  </si>
  <si>
    <t>Найменування ТМЦ</t>
  </si>
  <si>
    <t>щд вим</t>
  </si>
  <si>
    <t>кількість</t>
  </si>
  <si>
    <t>уіна</t>
  </si>
  <si>
    <t>сума</t>
  </si>
  <si>
    <t>Питна вода</t>
  </si>
  <si>
    <t xml:space="preserve">Памперси дитячі </t>
  </si>
  <si>
    <t>Брезент</t>
  </si>
  <si>
    <t>Моторне мастило</t>
  </si>
  <si>
    <t>Моторна олива</t>
  </si>
  <si>
    <t>МАНДРІВНИК</t>
  </si>
  <si>
    <t>Аптечка класу А</t>
  </si>
  <si>
    <t>Складний контейнер для води</t>
  </si>
  <si>
    <t>Сімейний набір</t>
  </si>
  <si>
    <t>Таблетки для очищення води</t>
  </si>
  <si>
    <t>Гігієнічні засоби белла ультра</t>
  </si>
  <si>
    <t>Український гігієнічний набір</t>
  </si>
  <si>
    <t>Підгузки БЕЛЛА</t>
  </si>
  <si>
    <t>Рідкий відбілювач 5л</t>
  </si>
  <si>
    <t>Вода мінеральна Натуральна 1,5л</t>
  </si>
  <si>
    <t>Мило тверде</t>
  </si>
  <si>
    <t>Порошок для прання</t>
  </si>
  <si>
    <t>Рідина для миття посуду</t>
  </si>
  <si>
    <t>Щітка для унітазу</t>
  </si>
  <si>
    <t>Пакет для сміття</t>
  </si>
  <si>
    <t>Відро пластикове</t>
  </si>
  <si>
    <t>Швабра д/підлоги</t>
  </si>
  <si>
    <t>Чистячий засіб універсальниц</t>
  </si>
  <si>
    <t>Рукавички гумові</t>
  </si>
  <si>
    <t>Дезинфікуючий засіб для рук</t>
  </si>
  <si>
    <t>Маска захісна</t>
  </si>
  <si>
    <t>Дитячі підгузники</t>
  </si>
  <si>
    <t>Ковдра одинарна</t>
  </si>
  <si>
    <t>Сонячна лампа</t>
  </si>
  <si>
    <t xml:space="preserve">Ковдра подвійна </t>
  </si>
  <si>
    <t>Плед вовняний</t>
  </si>
  <si>
    <t>Разом</t>
  </si>
  <si>
    <t>квітень 2023 р.</t>
  </si>
  <si>
    <t>травень 2023 р.</t>
  </si>
  <si>
    <t>червень 2023 р.</t>
  </si>
  <si>
    <t>липень 2023 р.</t>
  </si>
  <si>
    <t>серпень 2023 р.</t>
  </si>
  <si>
    <t>од вим</t>
  </si>
  <si>
    <t>ціна</t>
  </si>
  <si>
    <t>жовтень 2023 р.</t>
  </si>
  <si>
    <t>листопад 2023 р.</t>
  </si>
  <si>
    <t>грудень 2023 р.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</si>
</sst>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5" borderId="1" xfId="0" applyFont="1" applyFill="1" applyBorder="1"/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6" borderId="1" xfId="0" applyFont="1" applyFill="1" applyBorder="1"/>
    <xf numFmtId="0" fontId="2" fillId="6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2" fillId="0" borderId="1" xfId="0" applyNumberFormat="1" applyFont="1" applyBorder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4" fontId="3" fillId="7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right"/>
    </xf>
    <xf numFmtId="4" fontId="4" fillId="3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8" borderId="1" xfId="0" applyFont="1" applyFill="1" applyBorder="1"/>
    <xf numFmtId="0" fontId="2" fillId="8" borderId="1" xfId="0" applyNumberFormat="1" applyFont="1" applyFill="1" applyBorder="1" applyAlignment="1">
      <alignment horizontal="center"/>
    </xf>
    <xf numFmtId="4" fontId="2" fillId="8" borderId="1" xfId="0" applyNumberFormat="1" applyFont="1" applyFill="1" applyBorder="1"/>
    <xf numFmtId="4" fontId="2" fillId="0" borderId="0" xfId="0" applyNumberFormat="1" applyFont="1" applyBorder="1"/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F7"/>
  <sheetViews>
    <sheetView view="pageBreakPreview" zoomScaleSheetLayoutView="100" workbookViewId="0">
      <selection activeCell="B24" sqref="B24"/>
    </sheetView>
  </sheetViews>
  <sheetFormatPr defaultRowHeight="15"/>
  <cols>
    <col min="1" max="1" width="29.42578125" style="1" customWidth="1"/>
    <col min="2" max="2" width="37.140625" style="1" customWidth="1"/>
    <col min="3" max="3" width="11.85546875" style="1" customWidth="1"/>
    <col min="4" max="4" width="9.140625" style="18" customWidth="1"/>
    <col min="5" max="5" width="14.7109375" style="7" customWidth="1"/>
    <col min="6" max="6" width="16.42578125" style="7" customWidth="1"/>
    <col min="7" max="7" width="20.7109375" style="1" customWidth="1"/>
    <col min="8" max="16384" width="9.140625" style="1"/>
  </cols>
  <sheetData>
    <row r="1" spans="1:6" ht="18.75">
      <c r="A1" s="50" t="s">
        <v>69</v>
      </c>
      <c r="B1" s="50"/>
      <c r="C1" s="50"/>
      <c r="D1" s="50"/>
      <c r="E1" s="50"/>
      <c r="F1" s="50"/>
    </row>
    <row r="2" spans="1:6" ht="15.75">
      <c r="A2" s="19" t="s">
        <v>0</v>
      </c>
      <c r="B2" s="19" t="s">
        <v>1</v>
      </c>
      <c r="C2" s="19" t="s">
        <v>2</v>
      </c>
      <c r="D2" s="20" t="s">
        <v>3</v>
      </c>
      <c r="E2" s="21" t="s">
        <v>4</v>
      </c>
      <c r="F2" s="21" t="s">
        <v>5</v>
      </c>
    </row>
    <row r="3" spans="1:6">
      <c r="A3" s="2" t="s">
        <v>23</v>
      </c>
      <c r="B3" s="2" t="s">
        <v>22</v>
      </c>
      <c r="C3" s="2" t="s">
        <v>6</v>
      </c>
      <c r="D3" s="4">
        <v>1</v>
      </c>
      <c r="E3" s="5">
        <v>50998.33</v>
      </c>
      <c r="F3" s="5">
        <f>D3*E3</f>
        <v>50998.33</v>
      </c>
    </row>
    <row r="4" spans="1:6">
      <c r="A4" s="8"/>
      <c r="B4" s="8" t="s">
        <v>7</v>
      </c>
      <c r="C4" s="8"/>
      <c r="D4" s="9"/>
      <c r="E4" s="10"/>
      <c r="F4" s="10">
        <f>SUM(F3:F3)</f>
        <v>50998.33</v>
      </c>
    </row>
    <row r="5" spans="1:6">
      <c r="A5" s="11" t="s">
        <v>15</v>
      </c>
      <c r="B5" s="2" t="s">
        <v>22</v>
      </c>
      <c r="C5" s="2" t="s">
        <v>6</v>
      </c>
      <c r="D5" s="4">
        <v>1</v>
      </c>
      <c r="E5" s="5">
        <v>50998.33</v>
      </c>
      <c r="F5" s="5">
        <f>D5*E5</f>
        <v>50998.33</v>
      </c>
    </row>
    <row r="6" spans="1:6">
      <c r="A6" s="8"/>
      <c r="B6" s="8" t="s">
        <v>7</v>
      </c>
      <c r="C6" s="8"/>
      <c r="D6" s="9"/>
      <c r="E6" s="10"/>
      <c r="F6" s="10">
        <f>SUM(F5)</f>
        <v>50998.33</v>
      </c>
    </row>
    <row r="7" spans="1:6">
      <c r="A7" s="22"/>
      <c r="B7" s="22" t="s">
        <v>68</v>
      </c>
      <c r="C7" s="22"/>
      <c r="D7" s="23"/>
      <c r="E7" s="24"/>
      <c r="F7" s="24">
        <f>F6+F4</f>
        <v>101996.66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view="pageBreakPreview" zoomScale="78" zoomScaleSheetLayoutView="78" workbookViewId="0">
      <selection activeCell="C15" sqref="C15"/>
    </sheetView>
  </sheetViews>
  <sheetFormatPr defaultRowHeight="15"/>
  <cols>
    <col min="1" max="1" width="13.42578125" style="1" customWidth="1"/>
    <col min="2" max="2" width="37.140625" style="1" customWidth="1"/>
    <col min="3" max="3" width="11.85546875" style="1" customWidth="1"/>
    <col min="4" max="4" width="9.140625" style="18" customWidth="1"/>
    <col min="5" max="5" width="14.7109375" style="7" customWidth="1"/>
    <col min="6" max="6" width="13.85546875" style="7" customWidth="1"/>
    <col min="7" max="7" width="22.85546875" style="1" hidden="1" customWidth="1"/>
    <col min="8" max="8" width="20.7109375" style="1" customWidth="1"/>
    <col min="9" max="16384" width="9.140625" style="1"/>
  </cols>
  <sheetData>
    <row r="1" spans="1:7" ht="18.75">
      <c r="A1" s="50" t="s">
        <v>70</v>
      </c>
      <c r="B1" s="50"/>
      <c r="C1" s="50"/>
      <c r="D1" s="50"/>
      <c r="E1" s="50"/>
      <c r="F1" s="50"/>
      <c r="G1" s="50"/>
    </row>
    <row r="2" spans="1:7" ht="15.75">
      <c r="A2" s="19" t="s">
        <v>0</v>
      </c>
      <c r="B2" s="19" t="s">
        <v>1</v>
      </c>
      <c r="C2" s="19" t="s">
        <v>2</v>
      </c>
      <c r="D2" s="20" t="s">
        <v>3</v>
      </c>
      <c r="E2" s="21" t="s">
        <v>4</v>
      </c>
      <c r="F2" s="21" t="s">
        <v>5</v>
      </c>
      <c r="G2" s="19" t="s">
        <v>13</v>
      </c>
    </row>
    <row r="3" spans="1:7" ht="45">
      <c r="A3" s="11" t="s">
        <v>15</v>
      </c>
      <c r="B3" s="6" t="s">
        <v>26</v>
      </c>
      <c r="C3" s="2" t="s">
        <v>6</v>
      </c>
      <c r="D3" s="4">
        <v>1</v>
      </c>
      <c r="E3" s="5">
        <v>4984.5600000000004</v>
      </c>
      <c r="F3" s="5">
        <v>4984.5600000000004</v>
      </c>
      <c r="G3" s="5" t="s">
        <v>21</v>
      </c>
    </row>
    <row r="4" spans="1:7">
      <c r="A4" s="8"/>
      <c r="B4" s="8"/>
      <c r="C4" s="8"/>
      <c r="D4" s="9"/>
      <c r="E4" s="10"/>
      <c r="F4" s="17">
        <f>SUM(F3:F3)</f>
        <v>4984.5600000000004</v>
      </c>
      <c r="G4" s="8">
        <f>SUM(G3:G3)</f>
        <v>0</v>
      </c>
    </row>
  </sheetData>
  <mergeCells count="1">
    <mergeCell ref="A1:G1"/>
  </mergeCells>
  <pageMargins left="0.33" right="0.21" top="0.27" bottom="0.24" header="0.31496062992125984" footer="0.31496062992125984"/>
  <pageSetup paperSize="9" scale="75" orientation="landscape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view="pageBreakPreview" zoomScaleSheetLayoutView="100" workbookViewId="0">
      <pane ySplit="2" topLeftCell="A3" activePane="bottomLeft" state="frozen"/>
      <selection pane="bottomLeft" activeCell="B22" sqref="B22"/>
    </sheetView>
  </sheetViews>
  <sheetFormatPr defaultRowHeight="15"/>
  <cols>
    <col min="1" max="1" width="29.42578125" style="1" customWidth="1"/>
    <col min="2" max="2" width="35.7109375" style="1" customWidth="1"/>
    <col min="3" max="3" width="11.85546875" style="1" customWidth="1"/>
    <col min="4" max="4" width="9.140625" style="18" customWidth="1"/>
    <col min="5" max="5" width="14.7109375" style="7" customWidth="1"/>
    <col min="6" max="6" width="13.85546875" style="7" customWidth="1"/>
    <col min="7" max="7" width="22.85546875" style="1" hidden="1" customWidth="1"/>
    <col min="8" max="8" width="20.7109375" style="1" customWidth="1"/>
    <col min="9" max="9" width="9.7109375" style="1" bestFit="1" customWidth="1"/>
    <col min="10" max="16384" width="9.140625" style="1"/>
  </cols>
  <sheetData>
    <row r="1" spans="1:7" ht="18.75">
      <c r="A1" s="50" t="s">
        <v>71</v>
      </c>
      <c r="B1" s="50"/>
      <c r="C1" s="50"/>
      <c r="D1" s="50"/>
      <c r="E1" s="50"/>
      <c r="F1" s="50"/>
      <c r="G1" s="50"/>
    </row>
    <row r="2" spans="1:7" ht="15.75">
      <c r="A2" s="19" t="s">
        <v>0</v>
      </c>
      <c r="B2" s="19" t="s">
        <v>1</v>
      </c>
      <c r="C2" s="19" t="s">
        <v>2</v>
      </c>
      <c r="D2" s="20" t="s">
        <v>3</v>
      </c>
      <c r="E2" s="21" t="s">
        <v>4</v>
      </c>
      <c r="F2" s="21" t="s">
        <v>5</v>
      </c>
      <c r="G2" s="19" t="s">
        <v>13</v>
      </c>
    </row>
    <row r="3" spans="1:7">
      <c r="A3" s="29" t="s">
        <v>15</v>
      </c>
      <c r="B3" s="11" t="s">
        <v>27</v>
      </c>
      <c r="C3" s="11" t="s">
        <v>6</v>
      </c>
      <c r="D3" s="13">
        <v>5</v>
      </c>
      <c r="E3" s="12">
        <v>12</v>
      </c>
      <c r="F3" s="12">
        <v>60</v>
      </c>
      <c r="G3" s="5"/>
    </row>
    <row r="4" spans="1:7">
      <c r="A4" s="29" t="s">
        <v>15</v>
      </c>
      <c r="B4" s="11" t="s">
        <v>17</v>
      </c>
      <c r="C4" s="11" t="s">
        <v>6</v>
      </c>
      <c r="D4" s="13">
        <v>1</v>
      </c>
      <c r="E4" s="12">
        <v>0.5</v>
      </c>
      <c r="F4" s="12">
        <v>0.5</v>
      </c>
      <c r="G4" s="5"/>
    </row>
    <row r="5" spans="1:7">
      <c r="A5" s="29" t="s">
        <v>15</v>
      </c>
      <c r="B5" s="11" t="s">
        <v>16</v>
      </c>
      <c r="C5" s="11" t="s">
        <v>6</v>
      </c>
      <c r="D5" s="13">
        <v>3</v>
      </c>
      <c r="E5" s="12">
        <v>15</v>
      </c>
      <c r="F5" s="12">
        <v>45</v>
      </c>
      <c r="G5" s="5"/>
    </row>
    <row r="6" spans="1:7">
      <c r="A6" s="28"/>
      <c r="B6" s="15"/>
      <c r="C6" s="15"/>
      <c r="D6" s="16"/>
      <c r="E6" s="17"/>
      <c r="F6" s="17">
        <f>SUM(F3:F5)</f>
        <v>105.5</v>
      </c>
      <c r="G6" s="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C23" sqref="C23"/>
    </sheetView>
  </sheetViews>
  <sheetFormatPr defaultRowHeight="15"/>
  <cols>
    <col min="1" max="1" width="29.42578125" style="1" customWidth="1"/>
    <col min="2" max="2" width="37.140625" style="1" customWidth="1"/>
    <col min="3" max="3" width="9.140625" style="18" customWidth="1"/>
    <col min="4" max="4" width="14.7109375" style="7" customWidth="1"/>
    <col min="5" max="5" width="16.42578125" style="7" customWidth="1"/>
    <col min="6" max="6" width="22.85546875" style="1" customWidth="1"/>
    <col min="7" max="7" width="20.7109375" style="1" customWidth="1"/>
    <col min="8" max="16384" width="9.140625" style="1"/>
  </cols>
  <sheetData>
    <row r="1" spans="1:6" ht="18.75">
      <c r="A1" s="50" t="s">
        <v>72</v>
      </c>
      <c r="B1" s="50"/>
      <c r="C1" s="50"/>
      <c r="D1" s="50"/>
      <c r="E1" s="50"/>
      <c r="F1" s="50"/>
    </row>
    <row r="2" spans="1:6" ht="31.5">
      <c r="A2" s="32" t="s">
        <v>0</v>
      </c>
      <c r="B2" s="32" t="s">
        <v>1</v>
      </c>
      <c r="C2" s="31" t="s">
        <v>2</v>
      </c>
      <c r="D2" s="33" t="s">
        <v>3</v>
      </c>
      <c r="E2" s="34" t="s">
        <v>4</v>
      </c>
      <c r="F2" s="34" t="s">
        <v>5</v>
      </c>
    </row>
    <row r="3" spans="1:6">
      <c r="A3" s="11" t="s">
        <v>15</v>
      </c>
      <c r="B3" s="30" t="s">
        <v>28</v>
      </c>
      <c r="C3" s="2" t="s">
        <v>6</v>
      </c>
      <c r="D3" s="4">
        <v>3</v>
      </c>
      <c r="E3" s="5">
        <v>8.1</v>
      </c>
      <c r="F3" s="5">
        <v>24.3</v>
      </c>
    </row>
    <row r="4" spans="1:6">
      <c r="A4" s="11"/>
      <c r="B4" s="30" t="s">
        <v>29</v>
      </c>
      <c r="C4" s="2" t="s">
        <v>6</v>
      </c>
      <c r="D4" s="4">
        <v>1</v>
      </c>
      <c r="E4" s="5">
        <v>4.45</v>
      </c>
      <c r="F4" s="5">
        <v>4.45</v>
      </c>
    </row>
    <row r="5" spans="1:6">
      <c r="A5" s="8"/>
      <c r="B5" s="8"/>
      <c r="C5" s="9"/>
      <c r="D5" s="10"/>
      <c r="E5" s="10"/>
      <c r="F5" s="10">
        <f>SUM(F3:F4)</f>
        <v>28.75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33" sqref="D33"/>
    </sheetView>
  </sheetViews>
  <sheetFormatPr defaultRowHeight="15"/>
  <cols>
    <col min="1" max="1" width="29.42578125" style="1" customWidth="1"/>
    <col min="2" max="2" width="37.140625" style="1" customWidth="1"/>
    <col min="3" max="3" width="11.85546875" style="1" customWidth="1"/>
    <col min="4" max="4" width="9.140625" style="18" customWidth="1"/>
    <col min="5" max="5" width="14.7109375" style="7" customWidth="1"/>
    <col min="6" max="6" width="16.42578125" style="7" customWidth="1"/>
    <col min="7" max="7" width="20.7109375" style="1" customWidth="1"/>
    <col min="8" max="16384" width="9.140625" style="1"/>
  </cols>
  <sheetData>
    <row r="1" spans="1:6" ht="18.75">
      <c r="A1" s="50" t="s">
        <v>73</v>
      </c>
      <c r="B1" s="50"/>
      <c r="C1" s="50"/>
      <c r="D1" s="50"/>
      <c r="E1" s="50"/>
      <c r="F1" s="50"/>
    </row>
    <row r="2" spans="1:6" ht="15.75">
      <c r="A2" s="19" t="s">
        <v>0</v>
      </c>
      <c r="B2" s="19" t="s">
        <v>1</v>
      </c>
      <c r="C2" s="19" t="s">
        <v>2</v>
      </c>
      <c r="D2" s="20" t="s">
        <v>3</v>
      </c>
      <c r="E2" s="21" t="s">
        <v>4</v>
      </c>
      <c r="F2" s="21" t="s">
        <v>5</v>
      </c>
    </row>
    <row r="3" spans="1:6">
      <c r="A3" s="2" t="s">
        <v>23</v>
      </c>
      <c r="B3" s="2" t="s">
        <v>30</v>
      </c>
      <c r="C3" s="2" t="s">
        <v>6</v>
      </c>
      <c r="D3" s="4">
        <v>3</v>
      </c>
      <c r="E3" s="5">
        <v>8.1</v>
      </c>
      <c r="F3" s="5">
        <v>24.3</v>
      </c>
    </row>
    <row r="4" spans="1:6">
      <c r="A4" s="8"/>
      <c r="B4" s="8" t="s">
        <v>7</v>
      </c>
      <c r="C4" s="8"/>
      <c r="D4" s="9"/>
      <c r="E4" s="10"/>
      <c r="F4" s="10">
        <f>SUM(F3:F3)</f>
        <v>24.3</v>
      </c>
    </row>
    <row r="5" spans="1:6" ht="44.25" hidden="1" customHeight="1">
      <c r="A5" s="11" t="s">
        <v>24</v>
      </c>
      <c r="B5" s="2"/>
      <c r="C5" s="2"/>
      <c r="D5" s="4"/>
      <c r="E5" s="5"/>
      <c r="F5" s="5"/>
    </row>
    <row r="6" spans="1:6" ht="53.25" hidden="1" customHeight="1">
      <c r="A6" s="11" t="s">
        <v>24</v>
      </c>
      <c r="B6" s="2"/>
      <c r="C6" s="2"/>
      <c r="D6" s="4"/>
      <c r="E6" s="5"/>
      <c r="F6" s="5"/>
    </row>
    <row r="7" spans="1:6" hidden="1">
      <c r="A7" s="11" t="s">
        <v>24</v>
      </c>
      <c r="B7" s="11"/>
      <c r="C7" s="11"/>
      <c r="D7" s="13"/>
      <c r="E7" s="12"/>
      <c r="F7" s="12"/>
    </row>
    <row r="8" spans="1:6" hidden="1">
      <c r="A8" s="11" t="s">
        <v>24</v>
      </c>
      <c r="B8" s="6"/>
      <c r="C8" s="11"/>
      <c r="D8" s="4"/>
      <c r="E8" s="5"/>
      <c r="F8" s="5"/>
    </row>
    <row r="9" spans="1:6" hidden="1">
      <c r="A9" s="11" t="s">
        <v>24</v>
      </c>
      <c r="B9" s="6"/>
      <c r="C9" s="11"/>
      <c r="D9" s="4"/>
      <c r="E9" s="5"/>
      <c r="F9" s="5"/>
    </row>
    <row r="10" spans="1:6" hidden="1">
      <c r="A10" s="11" t="s">
        <v>24</v>
      </c>
      <c r="B10" s="6"/>
      <c r="C10" s="11"/>
      <c r="D10" s="4"/>
      <c r="E10" s="5"/>
      <c r="F10" s="5"/>
    </row>
    <row r="11" spans="1:6" hidden="1">
      <c r="A11" s="11" t="s">
        <v>24</v>
      </c>
      <c r="B11" s="6"/>
      <c r="C11" s="11"/>
      <c r="D11" s="4"/>
      <c r="E11" s="5"/>
      <c r="F11" s="5"/>
    </row>
    <row r="12" spans="1:6" hidden="1">
      <c r="A12" s="11" t="s">
        <v>24</v>
      </c>
      <c r="B12" s="6"/>
      <c r="C12" s="11"/>
      <c r="D12" s="4"/>
      <c r="E12" s="5"/>
      <c r="F12" s="5"/>
    </row>
    <row r="13" spans="1:6" hidden="1">
      <c r="A13" s="11" t="s">
        <v>24</v>
      </c>
      <c r="B13" s="6"/>
      <c r="C13" s="11"/>
      <c r="D13" s="4"/>
      <c r="E13" s="5"/>
      <c r="F13" s="5"/>
    </row>
    <row r="14" spans="1:6" hidden="1">
      <c r="A14" s="8"/>
      <c r="B14" s="8" t="s">
        <v>7</v>
      </c>
      <c r="C14" s="8"/>
      <c r="D14" s="9"/>
      <c r="E14" s="10"/>
      <c r="F14" s="10">
        <f>SUM(F5:F13)</f>
        <v>0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view="pageBreakPreview" zoomScale="89" zoomScaleSheetLayoutView="89" workbookViewId="0">
      <selection activeCell="E36" sqref="E36"/>
    </sheetView>
  </sheetViews>
  <sheetFormatPr defaultRowHeight="15"/>
  <cols>
    <col min="1" max="1" width="22.5703125" style="1" customWidth="1"/>
    <col min="2" max="2" width="36.28515625" style="1" customWidth="1"/>
    <col min="3" max="3" width="9.140625" style="18" customWidth="1"/>
    <col min="4" max="4" width="12" style="7" customWidth="1"/>
    <col min="5" max="5" width="16.42578125" style="7" customWidth="1"/>
    <col min="6" max="6" width="19.5703125" style="1" customWidth="1"/>
    <col min="7" max="16384" width="9.140625" style="1"/>
  </cols>
  <sheetData>
    <row r="1" spans="1:6" ht="29.25" customHeight="1">
      <c r="A1" s="50" t="s">
        <v>76</v>
      </c>
      <c r="B1" s="50"/>
      <c r="C1" s="50"/>
      <c r="D1" s="50"/>
      <c r="E1" s="50"/>
      <c r="F1" s="50"/>
    </row>
    <row r="2" spans="1:6" ht="15.75">
      <c r="A2" s="19" t="s">
        <v>0</v>
      </c>
      <c r="B2" s="19" t="s">
        <v>32</v>
      </c>
      <c r="C2" s="20" t="s">
        <v>74</v>
      </c>
      <c r="D2" s="21" t="s">
        <v>34</v>
      </c>
      <c r="E2" s="21" t="s">
        <v>75</v>
      </c>
      <c r="F2" s="19" t="s">
        <v>36</v>
      </c>
    </row>
    <row r="3" spans="1:6">
      <c r="A3" s="2" t="s">
        <v>23</v>
      </c>
      <c r="B3" s="30" t="s">
        <v>40</v>
      </c>
      <c r="C3" s="4" t="s">
        <v>6</v>
      </c>
      <c r="D3" s="5">
        <v>5</v>
      </c>
      <c r="E3" s="5">
        <v>300</v>
      </c>
      <c r="F3" s="5">
        <v>1500</v>
      </c>
    </row>
    <row r="4" spans="1:6" hidden="1">
      <c r="A4" s="2"/>
      <c r="B4" s="2"/>
      <c r="C4" s="4"/>
      <c r="D4" s="5"/>
      <c r="E4" s="5"/>
      <c r="F4" s="5"/>
    </row>
    <row r="5" spans="1:6">
      <c r="A5" s="8"/>
      <c r="B5" s="8"/>
      <c r="C5" s="9"/>
      <c r="D5" s="10"/>
      <c r="E5" s="10">
        <f>SUM(E3:E3)</f>
        <v>300</v>
      </c>
      <c r="F5" s="10">
        <f>SUM(F3:F3)</f>
        <v>1500</v>
      </c>
    </row>
    <row r="6" spans="1:6" ht="15.75">
      <c r="A6" s="11" t="s">
        <v>15</v>
      </c>
      <c r="B6" s="38" t="s">
        <v>37</v>
      </c>
      <c r="C6" s="35" t="s">
        <v>10</v>
      </c>
      <c r="D6" s="36">
        <v>9</v>
      </c>
      <c r="E6" s="40"/>
      <c r="F6" s="40">
        <v>1200</v>
      </c>
    </row>
    <row r="7" spans="1:6">
      <c r="A7" s="11" t="s">
        <v>15</v>
      </c>
      <c r="B7" s="43" t="s">
        <v>38</v>
      </c>
      <c r="C7" s="3" t="s">
        <v>10</v>
      </c>
      <c r="D7" s="4">
        <v>13</v>
      </c>
      <c r="E7" s="5"/>
      <c r="F7" s="5">
        <v>5865</v>
      </c>
    </row>
    <row r="8" spans="1:6">
      <c r="A8" s="11" t="s">
        <v>15</v>
      </c>
      <c r="B8" s="30" t="s">
        <v>20</v>
      </c>
      <c r="C8" s="3" t="s">
        <v>6</v>
      </c>
      <c r="D8" s="4">
        <v>15</v>
      </c>
      <c r="E8" s="5">
        <v>264.33</v>
      </c>
      <c r="F8" s="5">
        <v>3964.95</v>
      </c>
    </row>
    <row r="9" spans="1:6">
      <c r="A9" s="11" t="s">
        <v>15</v>
      </c>
      <c r="B9" s="43" t="s">
        <v>41</v>
      </c>
      <c r="C9" s="3" t="s">
        <v>18</v>
      </c>
      <c r="D9" s="4">
        <v>25</v>
      </c>
      <c r="E9" s="5">
        <v>240</v>
      </c>
      <c r="F9" s="5">
        <v>6000</v>
      </c>
    </row>
    <row r="10" spans="1:6">
      <c r="A10" s="11" t="s">
        <v>15</v>
      </c>
      <c r="B10" s="30" t="s">
        <v>43</v>
      </c>
      <c r="C10" s="3" t="s">
        <v>6</v>
      </c>
      <c r="D10" s="4">
        <v>1</v>
      </c>
      <c r="E10" s="5">
        <v>1023.96</v>
      </c>
      <c r="F10" s="5">
        <v>1023.96</v>
      </c>
    </row>
    <row r="11" spans="1:6">
      <c r="A11" s="8"/>
      <c r="B11" s="8"/>
      <c r="C11" s="9"/>
      <c r="D11" s="10"/>
      <c r="E11" s="10">
        <f>SUM(E6)</f>
        <v>0</v>
      </c>
      <c r="F11" s="10">
        <f>SUM(F6:F10)</f>
        <v>18053.91</v>
      </c>
    </row>
    <row r="12" spans="1:6">
      <c r="A12" s="22"/>
      <c r="B12" s="22"/>
      <c r="C12" s="23"/>
      <c r="D12" s="24"/>
      <c r="E12" s="24">
        <f>E11+E5</f>
        <v>300</v>
      </c>
      <c r="F12" s="24">
        <f>F11+F5</f>
        <v>19553.91</v>
      </c>
    </row>
  </sheetData>
  <mergeCells count="1">
    <mergeCell ref="A1:F1"/>
  </mergeCells>
  <pageMargins left="0.23622047244094491" right="0.16" top="0.74803149606299213" bottom="0.74803149606299213" header="0.31496062992125984" footer="0.31496062992125984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E47" sqref="E47"/>
    </sheetView>
  </sheetViews>
  <sheetFormatPr defaultRowHeight="15"/>
  <cols>
    <col min="1" max="1" width="22.5703125" style="1" customWidth="1"/>
    <col min="2" max="2" width="36.28515625" style="1" customWidth="1"/>
    <col min="3" max="3" width="9.140625" style="18" customWidth="1"/>
    <col min="4" max="4" width="6.5703125" style="7" customWidth="1"/>
    <col min="5" max="5" width="16.42578125" style="7" customWidth="1"/>
    <col min="6" max="6" width="19.5703125" style="1" customWidth="1"/>
    <col min="7" max="7" width="20.7109375" style="1" customWidth="1"/>
    <col min="8" max="16384" width="9.140625" style="1"/>
  </cols>
  <sheetData>
    <row r="1" spans="1:7" ht="29.25" customHeight="1">
      <c r="A1" s="50" t="s">
        <v>77</v>
      </c>
      <c r="B1" s="50"/>
      <c r="C1" s="50"/>
      <c r="D1" s="50"/>
      <c r="E1" s="50"/>
      <c r="F1" s="50"/>
    </row>
    <row r="2" spans="1:7" ht="15.75">
      <c r="A2" s="19" t="s">
        <v>0</v>
      </c>
      <c r="B2" s="19" t="s">
        <v>32</v>
      </c>
      <c r="C2" s="20" t="s">
        <v>33</v>
      </c>
      <c r="D2" s="21" t="s">
        <v>34</v>
      </c>
      <c r="E2" s="21" t="s">
        <v>35</v>
      </c>
      <c r="F2" s="19" t="s">
        <v>36</v>
      </c>
    </row>
    <row r="3" spans="1:7" ht="27" customHeight="1">
      <c r="A3" s="11" t="s">
        <v>15</v>
      </c>
      <c r="B3" s="38" t="s">
        <v>44</v>
      </c>
      <c r="C3" s="35" t="s">
        <v>6</v>
      </c>
      <c r="D3" s="36">
        <v>3</v>
      </c>
      <c r="E3" s="40">
        <v>46.81</v>
      </c>
      <c r="F3" s="40">
        <v>140.43</v>
      </c>
      <c r="G3" s="40"/>
    </row>
    <row r="4" spans="1:7" ht="27" customHeight="1">
      <c r="A4" s="11" t="s">
        <v>15</v>
      </c>
      <c r="B4" s="38" t="s">
        <v>45</v>
      </c>
      <c r="C4" s="35" t="s">
        <v>6</v>
      </c>
      <c r="D4" s="36">
        <v>1</v>
      </c>
      <c r="E4" s="40">
        <v>1389.61</v>
      </c>
      <c r="F4" s="40">
        <v>1389.61</v>
      </c>
      <c r="G4" s="5"/>
    </row>
    <row r="5" spans="1:7" ht="27" customHeight="1">
      <c r="A5" s="11" t="s">
        <v>15</v>
      </c>
      <c r="B5" s="38" t="s">
        <v>46</v>
      </c>
      <c r="C5" s="35" t="s">
        <v>6</v>
      </c>
      <c r="D5" s="36">
        <v>4</v>
      </c>
      <c r="E5" s="40">
        <v>139.33000000000001</v>
      </c>
      <c r="F5" s="40">
        <v>557.32000000000005</v>
      </c>
      <c r="G5" s="47"/>
    </row>
    <row r="6" spans="1:7" ht="27" customHeight="1">
      <c r="A6" s="11" t="s">
        <v>15</v>
      </c>
      <c r="B6" s="38" t="s">
        <v>48</v>
      </c>
      <c r="C6" s="35" t="s">
        <v>6</v>
      </c>
      <c r="D6" s="36">
        <v>1</v>
      </c>
      <c r="E6" s="40">
        <v>1165.8399999999999</v>
      </c>
      <c r="F6" s="40">
        <v>1165.8399999999999</v>
      </c>
      <c r="G6" s="47"/>
    </row>
    <row r="7" spans="1:7" ht="27" customHeight="1">
      <c r="A7" s="11" t="s">
        <v>15</v>
      </c>
      <c r="B7" s="38" t="s">
        <v>47</v>
      </c>
      <c r="C7" s="35" t="s">
        <v>6</v>
      </c>
      <c r="D7" s="36">
        <v>15</v>
      </c>
      <c r="E7" s="40">
        <v>70.430000000000007</v>
      </c>
      <c r="F7" s="40">
        <v>1056.45</v>
      </c>
      <c r="G7" s="47"/>
    </row>
    <row r="8" spans="1:7" ht="15.75">
      <c r="A8" s="11" t="s">
        <v>15</v>
      </c>
      <c r="B8" s="38" t="s">
        <v>48</v>
      </c>
      <c r="C8" s="35" t="s">
        <v>6</v>
      </c>
      <c r="D8" s="36">
        <v>3</v>
      </c>
      <c r="E8" s="40">
        <v>1358.23</v>
      </c>
      <c r="F8" s="40">
        <v>4074.69</v>
      </c>
      <c r="G8" s="47"/>
    </row>
    <row r="9" spans="1:7">
      <c r="A9" s="11" t="s">
        <v>15</v>
      </c>
      <c r="B9" s="30" t="s">
        <v>49</v>
      </c>
      <c r="C9" s="3" t="s">
        <v>10</v>
      </c>
      <c r="D9" s="4">
        <v>3</v>
      </c>
      <c r="E9" s="5">
        <v>350.52</v>
      </c>
      <c r="F9" s="5">
        <v>1051.56</v>
      </c>
      <c r="G9" s="47"/>
    </row>
    <row r="10" spans="1:7">
      <c r="A10" s="8"/>
      <c r="B10" s="8"/>
      <c r="C10" s="9"/>
      <c r="D10" s="10"/>
      <c r="E10" s="10"/>
      <c r="F10" s="10">
        <f>SUM(F3:F9)</f>
        <v>9435.9</v>
      </c>
    </row>
    <row r="11" spans="1:7" hidden="1">
      <c r="A11" s="11" t="s">
        <v>9</v>
      </c>
      <c r="B11" s="30"/>
      <c r="C11" s="3"/>
      <c r="D11" s="4"/>
      <c r="E11" s="5"/>
      <c r="F11" s="5"/>
    </row>
    <row r="12" spans="1:7" hidden="1">
      <c r="A12" s="11" t="s">
        <v>9</v>
      </c>
      <c r="B12" s="30"/>
      <c r="C12" s="3"/>
      <c r="D12" s="4"/>
      <c r="E12" s="5"/>
      <c r="F12" s="5"/>
    </row>
    <row r="13" spans="1:7" hidden="1">
      <c r="A13" s="11" t="s">
        <v>9</v>
      </c>
      <c r="B13" s="30"/>
      <c r="C13" s="3"/>
      <c r="D13" s="4"/>
      <c r="E13" s="5"/>
      <c r="F13" s="5"/>
    </row>
    <row r="14" spans="1:7" hidden="1">
      <c r="A14" s="8"/>
      <c r="B14" s="8"/>
      <c r="C14" s="9"/>
      <c r="D14" s="10"/>
      <c r="E14" s="10">
        <f>SUM(E11:E13)</f>
        <v>0</v>
      </c>
      <c r="F14" s="10">
        <f>SUM(F11:F13)</f>
        <v>0</v>
      </c>
    </row>
    <row r="15" spans="1:7" hidden="1">
      <c r="A15" s="11" t="s">
        <v>25</v>
      </c>
      <c r="B15" s="43"/>
      <c r="C15" s="4"/>
      <c r="D15" s="5"/>
      <c r="E15" s="5"/>
      <c r="F15" s="5"/>
    </row>
    <row r="16" spans="1:7" hidden="1">
      <c r="A16" s="11" t="s">
        <v>25</v>
      </c>
      <c r="B16" s="2"/>
      <c r="C16" s="4"/>
      <c r="D16" s="5"/>
      <c r="E16" s="5"/>
      <c r="F16" s="5"/>
    </row>
    <row r="17" spans="1:6" hidden="1">
      <c r="A17" s="11" t="s">
        <v>25</v>
      </c>
      <c r="B17" s="11"/>
      <c r="C17" s="13"/>
      <c r="D17" s="12"/>
      <c r="E17" s="12"/>
      <c r="F17" s="5"/>
    </row>
    <row r="18" spans="1:6" hidden="1">
      <c r="A18" s="11" t="s">
        <v>25</v>
      </c>
      <c r="B18" s="11"/>
      <c r="C18" s="4"/>
      <c r="D18" s="5"/>
      <c r="E18" s="5"/>
      <c r="F18" s="5"/>
    </row>
    <row r="19" spans="1:6" hidden="1">
      <c r="A19" s="11" t="s">
        <v>25</v>
      </c>
      <c r="B19" s="11"/>
      <c r="C19" s="4"/>
      <c r="D19" s="5"/>
      <c r="E19" s="5"/>
      <c r="F19" s="5"/>
    </row>
    <row r="20" spans="1:6" hidden="1">
      <c r="A20" s="11" t="s">
        <v>25</v>
      </c>
      <c r="B20" s="11"/>
      <c r="C20" s="4"/>
      <c r="D20" s="5"/>
      <c r="E20" s="5"/>
      <c r="F20" s="5"/>
    </row>
    <row r="21" spans="1:6" hidden="1">
      <c r="A21" s="11" t="s">
        <v>25</v>
      </c>
      <c r="B21" s="11"/>
      <c r="C21" s="4"/>
      <c r="D21" s="5"/>
      <c r="E21" s="5"/>
      <c r="F21" s="5"/>
    </row>
    <row r="22" spans="1:6" hidden="1">
      <c r="A22" s="11" t="s">
        <v>25</v>
      </c>
      <c r="B22" s="11"/>
      <c r="C22" s="4"/>
      <c r="D22" s="5"/>
      <c r="E22" s="5"/>
      <c r="F22" s="5"/>
    </row>
    <row r="23" spans="1:6" hidden="1">
      <c r="A23" s="11" t="s">
        <v>25</v>
      </c>
      <c r="B23" s="11"/>
      <c r="C23" s="4"/>
      <c r="D23" s="5"/>
      <c r="E23" s="5"/>
      <c r="F23" s="5"/>
    </row>
    <row r="24" spans="1:6" hidden="1">
      <c r="A24" s="8"/>
      <c r="B24" s="8"/>
      <c r="C24" s="9"/>
      <c r="D24" s="10"/>
      <c r="E24" s="10"/>
      <c r="F24" s="10">
        <f>SUM(F15:F23)</f>
        <v>0</v>
      </c>
    </row>
    <row r="25" spans="1:6" hidden="1">
      <c r="A25" s="11" t="s">
        <v>8</v>
      </c>
      <c r="B25" s="43"/>
      <c r="C25" s="13"/>
      <c r="D25" s="12"/>
      <c r="E25" s="12"/>
      <c r="F25" s="12"/>
    </row>
    <row r="26" spans="1:6" hidden="1">
      <c r="A26" s="8"/>
      <c r="B26" s="8"/>
      <c r="C26" s="9"/>
      <c r="D26" s="10"/>
      <c r="E26" s="10"/>
      <c r="F26" s="10">
        <f>SUM(F25)</f>
        <v>0</v>
      </c>
    </row>
    <row r="27" spans="1:6" hidden="1">
      <c r="A27" s="11" t="s">
        <v>42</v>
      </c>
      <c r="B27" s="43"/>
      <c r="C27" s="13"/>
      <c r="D27" s="12"/>
      <c r="E27" s="12"/>
      <c r="F27" s="12"/>
    </row>
    <row r="28" spans="1:6" hidden="1">
      <c r="A28" s="8"/>
      <c r="B28" s="8"/>
      <c r="C28" s="9"/>
      <c r="D28" s="10"/>
      <c r="E28" s="10"/>
      <c r="F28" s="10">
        <f>SUM(F27)</f>
        <v>0</v>
      </c>
    </row>
    <row r="29" spans="1:6" hidden="1">
      <c r="A29" s="25"/>
      <c r="B29" s="25"/>
      <c r="C29" s="26"/>
      <c r="D29" s="27"/>
      <c r="E29" s="27">
        <f>E24+E14</f>
        <v>0</v>
      </c>
      <c r="F29" s="27">
        <f>F14+F24+F26+F28</f>
        <v>0</v>
      </c>
    </row>
    <row r="30" spans="1:6" s="14" customFormat="1" hidden="1">
      <c r="A30" s="11" t="s">
        <v>31</v>
      </c>
      <c r="B30" s="30"/>
      <c r="C30" s="3"/>
      <c r="D30" s="4"/>
      <c r="E30" s="5"/>
      <c r="F30" s="5"/>
    </row>
    <row r="31" spans="1:6" s="14" customFormat="1" hidden="1">
      <c r="A31" s="11" t="s">
        <v>31</v>
      </c>
      <c r="B31" s="30"/>
      <c r="C31" s="3"/>
      <c r="D31" s="4"/>
      <c r="E31" s="5"/>
      <c r="F31" s="5"/>
    </row>
    <row r="32" spans="1:6" s="14" customFormat="1" hidden="1">
      <c r="A32" s="11" t="s">
        <v>31</v>
      </c>
      <c r="B32" s="30"/>
      <c r="C32" s="3"/>
      <c r="D32" s="4"/>
      <c r="E32" s="5"/>
      <c r="F32" s="5"/>
    </row>
    <row r="33" spans="1:6" s="14" customFormat="1" hidden="1">
      <c r="A33" s="11" t="s">
        <v>31</v>
      </c>
      <c r="B33" s="30"/>
      <c r="C33" s="3"/>
      <c r="D33" s="4"/>
      <c r="E33" s="5"/>
      <c r="F33" s="5"/>
    </row>
    <row r="34" spans="1:6" s="14" customFormat="1" hidden="1">
      <c r="A34" s="11" t="s">
        <v>31</v>
      </c>
      <c r="B34" s="30"/>
      <c r="C34" s="3"/>
      <c r="D34" s="4"/>
      <c r="E34" s="5"/>
      <c r="F34" s="5"/>
    </row>
    <row r="35" spans="1:6" s="14" customFormat="1" hidden="1">
      <c r="A35" s="11" t="s">
        <v>31</v>
      </c>
      <c r="B35" s="30"/>
      <c r="C35" s="3"/>
      <c r="D35" s="4"/>
      <c r="E35" s="5"/>
      <c r="F35" s="5"/>
    </row>
    <row r="36" spans="1:6" hidden="1">
      <c r="A36" s="8"/>
      <c r="B36" s="8"/>
      <c r="C36" s="9"/>
      <c r="D36" s="10"/>
      <c r="E36" s="10"/>
      <c r="F36" s="10">
        <f>SUM(F30:F35)</f>
        <v>0</v>
      </c>
    </row>
    <row r="37" spans="1:6" hidden="1">
      <c r="A37" s="44"/>
      <c r="B37" s="44"/>
      <c r="C37" s="45"/>
      <c r="D37" s="46"/>
      <c r="E37" s="46"/>
      <c r="F37" s="46">
        <f>F36</f>
        <v>0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97"/>
  <sheetViews>
    <sheetView tabSelected="1" view="pageBreakPreview" zoomScale="106" zoomScaleSheetLayoutView="106" workbookViewId="0">
      <pane ySplit="2" topLeftCell="A3" activePane="bottomLeft" state="frozen"/>
      <selection pane="bottomLeft" activeCell="H25" sqref="H25"/>
    </sheetView>
  </sheetViews>
  <sheetFormatPr defaultRowHeight="15"/>
  <cols>
    <col min="1" max="1" width="22.5703125" style="1" customWidth="1"/>
    <col min="2" max="2" width="36.28515625" style="1" customWidth="1"/>
    <col min="3" max="3" width="9.140625" style="18" customWidth="1"/>
    <col min="4" max="4" width="12.7109375" style="7" customWidth="1"/>
    <col min="5" max="5" width="16.42578125" style="7" customWidth="1"/>
    <col min="6" max="6" width="19.5703125" style="1" customWidth="1"/>
    <col min="7" max="16384" width="9.140625" style="1"/>
  </cols>
  <sheetData>
    <row r="1" spans="1:6" ht="29.25" customHeight="1">
      <c r="A1" s="50" t="s">
        <v>78</v>
      </c>
      <c r="B1" s="50"/>
      <c r="C1" s="50"/>
      <c r="D1" s="50"/>
      <c r="E1" s="50"/>
      <c r="F1" s="50"/>
    </row>
    <row r="2" spans="1:6" ht="15.75">
      <c r="A2" s="19" t="s">
        <v>0</v>
      </c>
      <c r="B2" s="19" t="s">
        <v>32</v>
      </c>
      <c r="C2" s="20" t="s">
        <v>74</v>
      </c>
      <c r="D2" s="21" t="s">
        <v>34</v>
      </c>
      <c r="E2" s="21" t="s">
        <v>4</v>
      </c>
      <c r="F2" s="19" t="s">
        <v>36</v>
      </c>
    </row>
    <row r="3" spans="1:6" ht="54.75" customHeight="1">
      <c r="A3" s="11" t="s">
        <v>15</v>
      </c>
      <c r="B3" s="48" t="s">
        <v>51</v>
      </c>
      <c r="C3" s="35" t="s">
        <v>6</v>
      </c>
      <c r="D3" s="41">
        <v>6</v>
      </c>
      <c r="E3" s="42">
        <v>8.32</v>
      </c>
      <c r="F3" s="42">
        <v>49.92</v>
      </c>
    </row>
    <row r="4" spans="1:6" ht="24" customHeight="1">
      <c r="A4" s="11" t="s">
        <v>15</v>
      </c>
      <c r="B4" s="48" t="s">
        <v>52</v>
      </c>
      <c r="C4" s="35" t="s">
        <v>6</v>
      </c>
      <c r="D4" s="41">
        <v>22</v>
      </c>
      <c r="E4" s="42">
        <v>10</v>
      </c>
      <c r="F4" s="42">
        <v>220</v>
      </c>
    </row>
    <row r="5" spans="1:6" ht="24" customHeight="1">
      <c r="A5" s="11" t="s">
        <v>15</v>
      </c>
      <c r="B5" s="48" t="s">
        <v>53</v>
      </c>
      <c r="C5" s="35" t="s">
        <v>6</v>
      </c>
      <c r="D5" s="41">
        <v>6</v>
      </c>
      <c r="E5" s="42">
        <v>20</v>
      </c>
      <c r="F5" s="42">
        <v>120</v>
      </c>
    </row>
    <row r="6" spans="1:6" ht="24" customHeight="1">
      <c r="A6" s="11" t="s">
        <v>15</v>
      </c>
      <c r="B6" s="48" t="s">
        <v>54</v>
      </c>
      <c r="C6" s="35" t="s">
        <v>6</v>
      </c>
      <c r="D6" s="41">
        <v>4</v>
      </c>
      <c r="E6" s="42">
        <v>30</v>
      </c>
      <c r="F6" s="42">
        <v>120</v>
      </c>
    </row>
    <row r="7" spans="1:6" ht="24" customHeight="1">
      <c r="A7" s="11" t="s">
        <v>15</v>
      </c>
      <c r="B7" s="48" t="s">
        <v>55</v>
      </c>
      <c r="C7" s="35" t="s">
        <v>6</v>
      </c>
      <c r="D7" s="41">
        <v>1</v>
      </c>
      <c r="E7" s="42">
        <v>31</v>
      </c>
      <c r="F7" s="42">
        <v>31</v>
      </c>
    </row>
    <row r="8" spans="1:6" ht="24" customHeight="1">
      <c r="A8" s="11" t="s">
        <v>15</v>
      </c>
      <c r="B8" s="48" t="s">
        <v>56</v>
      </c>
      <c r="C8" s="35" t="s">
        <v>6</v>
      </c>
      <c r="D8" s="41">
        <v>12</v>
      </c>
      <c r="E8" s="42">
        <v>10</v>
      </c>
      <c r="F8" s="42">
        <v>120</v>
      </c>
    </row>
    <row r="9" spans="1:6" ht="23.25" customHeight="1">
      <c r="A9" s="11" t="s">
        <v>15</v>
      </c>
      <c r="B9" s="48" t="s">
        <v>57</v>
      </c>
      <c r="C9" s="35" t="s">
        <v>6</v>
      </c>
      <c r="D9" s="41">
        <v>2</v>
      </c>
      <c r="E9" s="42">
        <v>30</v>
      </c>
      <c r="F9" s="42">
        <v>60</v>
      </c>
    </row>
    <row r="10" spans="1:6" ht="23.25" customHeight="1">
      <c r="A10" s="11" t="s">
        <v>15</v>
      </c>
      <c r="B10" s="48" t="s">
        <v>58</v>
      </c>
      <c r="C10" s="35" t="s">
        <v>6</v>
      </c>
      <c r="D10" s="41">
        <v>1</v>
      </c>
      <c r="E10" s="42">
        <v>100</v>
      </c>
      <c r="F10" s="42">
        <v>100</v>
      </c>
    </row>
    <row r="11" spans="1:6" ht="23.25" customHeight="1">
      <c r="A11" s="11" t="s">
        <v>15</v>
      </c>
      <c r="B11" s="48" t="s">
        <v>50</v>
      </c>
      <c r="C11" s="35" t="s">
        <v>6</v>
      </c>
      <c r="D11" s="41">
        <v>3</v>
      </c>
      <c r="E11" s="42">
        <v>50</v>
      </c>
      <c r="F11" s="42">
        <v>150</v>
      </c>
    </row>
    <row r="12" spans="1:6" ht="23.25" customHeight="1">
      <c r="A12" s="11" t="s">
        <v>15</v>
      </c>
      <c r="B12" s="48" t="s">
        <v>59</v>
      </c>
      <c r="C12" s="35" t="s">
        <v>6</v>
      </c>
      <c r="D12" s="41">
        <v>12</v>
      </c>
      <c r="E12" s="42">
        <v>15</v>
      </c>
      <c r="F12" s="42">
        <v>180</v>
      </c>
    </row>
    <row r="13" spans="1:6" ht="23.25" customHeight="1">
      <c r="A13" s="11" t="s">
        <v>15</v>
      </c>
      <c r="B13" s="48" t="s">
        <v>60</v>
      </c>
      <c r="C13" s="35" t="s">
        <v>6</v>
      </c>
      <c r="D13" s="41">
        <v>22</v>
      </c>
      <c r="E13" s="42">
        <v>10</v>
      </c>
      <c r="F13" s="42">
        <v>220</v>
      </c>
    </row>
    <row r="14" spans="1:6" ht="23.25" customHeight="1">
      <c r="A14" s="11" t="s">
        <v>15</v>
      </c>
      <c r="B14" s="48" t="s">
        <v>12</v>
      </c>
      <c r="C14" s="35" t="s">
        <v>19</v>
      </c>
      <c r="D14" s="41">
        <v>1</v>
      </c>
      <c r="E14" s="42">
        <v>200</v>
      </c>
      <c r="F14" s="42">
        <v>200</v>
      </c>
    </row>
    <row r="15" spans="1:6" ht="23.25" customHeight="1">
      <c r="A15" s="11" t="s">
        <v>15</v>
      </c>
      <c r="B15" s="48" t="s">
        <v>61</v>
      </c>
      <c r="C15" s="35" t="s">
        <v>6</v>
      </c>
      <c r="D15" s="41">
        <v>7</v>
      </c>
      <c r="E15" s="42">
        <v>20</v>
      </c>
      <c r="F15" s="42">
        <v>140</v>
      </c>
    </row>
    <row r="16" spans="1:6" ht="23.25" customHeight="1">
      <c r="A16" s="11" t="s">
        <v>15</v>
      </c>
      <c r="B16" s="48" t="s">
        <v>62</v>
      </c>
      <c r="C16" s="35" t="s">
        <v>19</v>
      </c>
      <c r="D16" s="41">
        <v>2</v>
      </c>
      <c r="E16" s="42">
        <v>30</v>
      </c>
      <c r="F16" s="42">
        <v>60</v>
      </c>
    </row>
    <row r="17" spans="1:6" ht="23.25" customHeight="1">
      <c r="A17" s="11" t="s">
        <v>15</v>
      </c>
      <c r="B17" s="48" t="s">
        <v>11</v>
      </c>
      <c r="C17" s="35" t="s">
        <v>19</v>
      </c>
      <c r="D17" s="41">
        <v>7</v>
      </c>
      <c r="E17" s="42">
        <v>30</v>
      </c>
      <c r="F17" s="42">
        <v>210</v>
      </c>
    </row>
    <row r="18" spans="1:6" ht="23.25" customHeight="1">
      <c r="A18" s="11" t="s">
        <v>15</v>
      </c>
      <c r="B18" s="48" t="s">
        <v>63</v>
      </c>
      <c r="C18" s="35" t="s">
        <v>19</v>
      </c>
      <c r="D18" s="41">
        <v>10</v>
      </c>
      <c r="E18" s="42"/>
      <c r="F18" s="42">
        <f>847.95+524.82+364</f>
        <v>1736.77</v>
      </c>
    </row>
    <row r="19" spans="1:6" ht="23.25" customHeight="1">
      <c r="A19" s="11" t="s">
        <v>15</v>
      </c>
      <c r="B19" s="48" t="s">
        <v>39</v>
      </c>
      <c r="C19" s="35" t="s">
        <v>6</v>
      </c>
      <c r="D19" s="41">
        <v>10</v>
      </c>
      <c r="E19" s="42">
        <v>682.65</v>
      </c>
      <c r="F19" s="42">
        <v>6826.5</v>
      </c>
    </row>
    <row r="20" spans="1:6" ht="41.25" customHeight="1">
      <c r="A20" s="11" t="s">
        <v>15</v>
      </c>
      <c r="B20" s="48" t="s">
        <v>14</v>
      </c>
      <c r="C20" s="35" t="s">
        <v>6</v>
      </c>
      <c r="D20" s="41">
        <v>1</v>
      </c>
      <c r="E20" s="49">
        <v>6529.45</v>
      </c>
      <c r="F20" s="49">
        <v>6529.45</v>
      </c>
    </row>
    <row r="21" spans="1:6" ht="41.25" customHeight="1">
      <c r="A21" s="11" t="s">
        <v>15</v>
      </c>
      <c r="B21" s="48" t="s">
        <v>64</v>
      </c>
      <c r="C21" s="35" t="s">
        <v>6</v>
      </c>
      <c r="D21" s="41">
        <v>8</v>
      </c>
      <c r="E21" s="49">
        <v>164.65</v>
      </c>
      <c r="F21" s="49">
        <v>1317.2</v>
      </c>
    </row>
    <row r="22" spans="1:6" ht="41.25" customHeight="1">
      <c r="A22" s="11" t="s">
        <v>15</v>
      </c>
      <c r="B22" s="48" t="s">
        <v>66</v>
      </c>
      <c r="C22" s="35" t="s">
        <v>6</v>
      </c>
      <c r="D22" s="41">
        <v>8</v>
      </c>
      <c r="E22" s="49">
        <v>190.92</v>
      </c>
      <c r="F22" s="49">
        <v>1527.36</v>
      </c>
    </row>
    <row r="23" spans="1:6" ht="41.25" customHeight="1">
      <c r="A23" s="11" t="s">
        <v>15</v>
      </c>
      <c r="B23" s="37" t="s">
        <v>67</v>
      </c>
      <c r="C23" s="35" t="s">
        <v>6</v>
      </c>
      <c r="D23" s="4">
        <v>8</v>
      </c>
      <c r="E23" s="39">
        <v>955</v>
      </c>
      <c r="F23" s="39">
        <v>7640</v>
      </c>
    </row>
    <row r="24" spans="1:6" ht="41.25" customHeight="1">
      <c r="A24" s="11" t="s">
        <v>15</v>
      </c>
      <c r="B24" s="37" t="s">
        <v>65</v>
      </c>
      <c r="C24" s="35" t="s">
        <v>6</v>
      </c>
      <c r="D24" s="4">
        <v>5</v>
      </c>
      <c r="E24" s="39">
        <v>255.67</v>
      </c>
      <c r="F24" s="39">
        <v>1278.3499999999999</v>
      </c>
    </row>
    <row r="25" spans="1:6">
      <c r="A25" s="8"/>
      <c r="B25" s="8"/>
      <c r="C25" s="9"/>
      <c r="D25" s="10"/>
      <c r="E25" s="10"/>
      <c r="F25" s="10">
        <f>SUM(F3:F24)</f>
        <v>28836.55</v>
      </c>
    </row>
    <row r="29" spans="1:6" ht="15" customHeight="1"/>
    <row r="30" spans="1:6" ht="15" customHeight="1"/>
    <row r="31" spans="1:6" ht="15" customHeight="1"/>
    <row r="47" ht="15" customHeight="1"/>
    <row r="48" ht="15" customHeight="1"/>
    <row r="49" ht="15" customHeight="1"/>
    <row r="116" ht="15" hidden="1" customHeight="1"/>
    <row r="117" ht="15" hidden="1" customHeight="1"/>
    <row r="118" ht="15" hidden="1" customHeight="1"/>
    <row r="119" ht="15" hidden="1" customHeight="1"/>
    <row r="138" ht="15" hidden="1" customHeight="1"/>
    <row r="139" ht="15" hidden="1" customHeight="1"/>
    <row r="140" ht="15" hidden="1" customHeight="1"/>
    <row r="141" ht="15" hidden="1" customHeight="1"/>
    <row r="162" ht="15" hidden="1" customHeight="1"/>
    <row r="163" ht="15" hidden="1" customHeight="1"/>
    <row r="164" ht="15" hidden="1" customHeight="1"/>
    <row r="185" ht="15" hidden="1" customHeight="1"/>
    <row r="186" ht="15" hidden="1" customHeight="1"/>
    <row r="187" ht="15" hidden="1" customHeight="1"/>
    <row r="188" ht="15" hidden="1" customHeight="1"/>
    <row r="195" ht="15" hidden="1" customHeight="1"/>
    <row r="196" ht="15" hidden="1" customHeight="1"/>
    <row r="197" ht="15" hidden="1" customHeight="1"/>
  </sheetData>
  <mergeCells count="1">
    <mergeCell ref="A1:F1"/>
  </mergeCells>
  <pageMargins left="0.7" right="0.7" top="0.75" bottom="0.75" header="0.3" footer="0.3"/>
  <pageSetup paperSize="9" scale="39" orientation="portrait" horizontalDpi="180" verticalDpi="18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Квітень </vt:lpstr>
      <vt:lpstr>Травень </vt:lpstr>
      <vt:lpstr>Червень</vt:lpstr>
      <vt:lpstr>Липень</vt:lpstr>
      <vt:lpstr>Серпень</vt:lpstr>
      <vt:lpstr>Жовтень</vt:lpstr>
      <vt:lpstr>ЛИСТОПАД</vt:lpstr>
      <vt:lpstr>ГРУДЕНЬ</vt:lpstr>
      <vt:lpstr>ГРУДЕНЬ!Область_печати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2024-07-26T13:54:33Z</dcterms:modified>
</cp:coreProperties>
</file>