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85AD3708-ECDF-4EDC-B2D5-3CEDA9BC5F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83" i="1" l="1"/>
  <c r="BE82" i="1"/>
  <c r="BE80" i="1"/>
  <c r="BE78" i="1"/>
  <c r="BE77" i="1"/>
  <c r="BE76" i="1"/>
  <c r="BE75" i="1"/>
  <c r="BE73" i="1"/>
  <c r="AE72" i="1"/>
  <c r="BE71" i="1"/>
  <c r="AO70" i="1"/>
  <c r="BE70" i="1" s="1"/>
  <c r="BE69" i="1"/>
  <c r="AR63" i="1"/>
  <c r="AK55" i="1"/>
  <c r="AS54" i="1"/>
  <c r="AC54" i="1"/>
  <c r="AS53" i="1"/>
  <c r="AC52" i="1"/>
  <c r="AC55" i="1" s="1"/>
  <c r="U22" i="1"/>
  <c r="AO72" i="1" l="1"/>
  <c r="AO84" i="1"/>
  <c r="BE84" i="1" s="1"/>
  <c r="AS52" i="1"/>
  <c r="AS55" i="1" s="1"/>
  <c r="BE72" i="1" l="1"/>
  <c r="AO81" i="1"/>
  <c r="BE81" i="1" s="1"/>
</calcChain>
</file>

<file path=xl/sharedStrings.xml><?xml version="1.0" encoding="utf-8"?>
<sst xmlns="http://schemas.openxmlformats.org/spreadsheetml/2006/main" count="164" uniqueCount="116">
  <si>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</si>
  <si>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</si>
  <si>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</si>
  <si>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</si>
  <si>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</si>
  <si>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</si>
  <si>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96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</si>
  <si>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</si>
  <si>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</si>
  <si>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</si>
  <si>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</si>
  <si>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</si>
  <si>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</si>
  <si>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</si>
  <si>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</si>
  <si>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</si>
  <si>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</si>
  <si>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</si>
  <si>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</si>
  <si>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</si>
  <si>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</si>
  <si>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</si>
  <si>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</si>
  <si>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</si>
  <si>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</si>
  <si>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</si>
  <si>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</si>
  <si>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</si>
  <si>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</si>
  <si>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</si>
  <si>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</si>
  <si>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</si>
  <si>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</si>
  <si>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</si>
  <si>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</si>
  <si>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</si>
  <si>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</si>
  <si>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</si>
  <si>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</si>
  <si>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</si>
  <si>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</si>
  <si>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</si>
  <si>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</si>
  <si>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</si>
  <si>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</si>
  <si>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</si>
  <si>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</si>
  <si>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</si>
  <si>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</si>
  <si>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p4.7</t>
  </si>
  <si>
    <t>Спрямування коштів на капітальні видатки по виконавчому комітету Саксаганської районної у місті ради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</si>
  <si>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</si>
  <si>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</si>
  <si>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</si>
  <si>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</si>
  <si>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</si>
  <si>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</si>
  <si>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</si>
  <si>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</si>
  <si>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</si>
  <si>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</si>
  <si>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</si>
  <si>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</si>
  <si>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інформатизації</t>
  </si>
  <si>
    <t>s4.8</t>
  </si>
  <si>
    <t>Спямування коштівна здійснення виконавчим комітетом Саксаганської районної у місті ради наданих законодавством повноважень у відповідній сфері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</si>
  <si>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</si>
  <si>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</si>
  <si>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</si>
  <si>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</si>
  <si>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</si>
  <si>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</si>
  <si>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</si>
  <si>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</si>
  <si>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</si>
  <si>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</si>
  <si>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</si>
  <si>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</si>
  <si>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</si>
  <si>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</si>
  <si>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</si>
  <si>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</si>
  <si>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</si>
  <si>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</si>
  <si>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капітального ремонту</t>
  </si>
  <si>
    <t>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рік"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</si>
  <si>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</si>
  <si>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</si>
  <si>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</si>
  <si>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</si>
  <si>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</si>
  <si>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кількість капітальних ремонтів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</si>
  <si>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</si>
  <si>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</si>
  <si>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</si>
  <si>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</si>
  <si>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</si>
  <si>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</si>
  <si>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середні видатки на  на здійснення капітального ремонту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</si>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</sst>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1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7"/>
  <sheetViews>
    <sheetView tabSelected="1" workbookViewId="0">
      <selection activeCell="AK19" sqref="AK19:BC19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18.75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28.5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15.9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</row>
    <row r="10" spans="1:77" ht="15.75" customHeight="1" x14ac:dyDescent="0.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77" ht="15.75" customHeight="1" x14ac:dyDescent="0.2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10" t="s">
        <v>9</v>
      </c>
      <c r="B13" s="11" t="s">
        <v>10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 t="s">
        <v>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15"/>
      <c r="AU13" s="11" t="s">
        <v>11</v>
      </c>
      <c r="AV13" s="12"/>
      <c r="AW13" s="12"/>
      <c r="AX13" s="12"/>
      <c r="AY13" s="12"/>
      <c r="AZ13" s="12"/>
      <c r="BA13" s="12"/>
      <c r="BB13" s="12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</row>
    <row r="14" spans="1:77" customFormat="1" ht="24" customHeight="1" x14ac:dyDescent="0.25">
      <c r="A14" s="16"/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6"/>
      <c r="N14" s="18" t="s">
        <v>13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6"/>
      <c r="AU14" s="17" t="s">
        <v>14</v>
      </c>
      <c r="AV14" s="17"/>
      <c r="AW14" s="17"/>
      <c r="AX14" s="17"/>
      <c r="AY14" s="17"/>
      <c r="AZ14" s="17"/>
      <c r="BA14" s="17"/>
      <c r="BB14" s="17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</row>
    <row r="15" spans="1:77" customFormat="1" ht="15" x14ac:dyDescent="0.25">
      <c r="BE15" s="19"/>
      <c r="BF15" s="19"/>
      <c r="BG15" s="19"/>
      <c r="BH15" s="19"/>
      <c r="BI15" s="19"/>
      <c r="BJ15" s="19"/>
      <c r="BK15" s="19"/>
      <c r="BL15" s="19"/>
    </row>
    <row r="16" spans="1:77" customFormat="1" ht="15" customHeight="1" x14ac:dyDescent="0.25">
      <c r="A16" s="15" t="s">
        <v>15</v>
      </c>
      <c r="B16" s="11" t="s">
        <v>16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4" t="s">
        <v>3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15"/>
      <c r="AU16" s="11" t="s">
        <v>11</v>
      </c>
      <c r="AV16" s="12"/>
      <c r="AW16" s="12"/>
      <c r="AX16" s="12"/>
      <c r="AY16" s="12"/>
      <c r="AZ16" s="12"/>
      <c r="BA16" s="12"/>
      <c r="BB16" s="12"/>
      <c r="BC16" s="20"/>
      <c r="BD16" s="20"/>
      <c r="BE16" s="20"/>
      <c r="BF16" s="20"/>
      <c r="BG16" s="20"/>
      <c r="BH16" s="20"/>
      <c r="BI16" s="20"/>
      <c r="BJ16" s="20"/>
      <c r="BK16" s="20"/>
      <c r="BL16" s="21"/>
      <c r="BP16" s="20"/>
      <c r="BQ16" s="20"/>
      <c r="BR16" s="20"/>
      <c r="BS16" s="20"/>
      <c r="BT16" s="20"/>
      <c r="BU16" s="20"/>
      <c r="BV16" s="20"/>
      <c r="BW16" s="20"/>
    </row>
    <row r="17" spans="1:79" customFormat="1" ht="24" customHeight="1" x14ac:dyDescent="0.25">
      <c r="A17" s="16"/>
      <c r="B17" s="17" t="s">
        <v>12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6"/>
      <c r="N17" s="18" t="s">
        <v>17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6"/>
      <c r="AU17" s="17" t="s">
        <v>14</v>
      </c>
      <c r="AV17" s="17"/>
      <c r="AW17" s="17"/>
      <c r="AX17" s="17"/>
      <c r="AY17" s="17"/>
      <c r="AZ17" s="17"/>
      <c r="BA17" s="17"/>
      <c r="BB17" s="17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P17" s="22"/>
      <c r="BQ17" s="22"/>
      <c r="BR17" s="22"/>
      <c r="BS17" s="22"/>
      <c r="BT17" s="22"/>
      <c r="BU17" s="22"/>
      <c r="BV17" s="22"/>
      <c r="BW17" s="22"/>
    </row>
    <row r="18" spans="1:79" customFormat="1" ht="15" x14ac:dyDescent="0.25"/>
    <row r="19" spans="1:79" customFormat="1" ht="42.75" customHeight="1" x14ac:dyDescent="0.25">
      <c r="A19" s="10" t="s">
        <v>18</v>
      </c>
      <c r="B19" s="11" t="s">
        <v>19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N19" s="11" t="s">
        <v>20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20"/>
      <c r="AA19" s="11" t="s">
        <v>21</v>
      </c>
      <c r="AB19" s="12"/>
      <c r="AC19" s="12"/>
      <c r="AD19" s="12"/>
      <c r="AE19" s="12"/>
      <c r="AF19" s="12"/>
      <c r="AG19" s="12"/>
      <c r="AH19" s="12"/>
      <c r="AI19" s="12"/>
      <c r="AJ19" s="20"/>
      <c r="AK19" s="23" t="s">
        <v>22</v>
      </c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20"/>
      <c r="BE19" s="11" t="s">
        <v>23</v>
      </c>
      <c r="BF19" s="12"/>
      <c r="BG19" s="12"/>
      <c r="BH19" s="12"/>
      <c r="BI19" s="12"/>
      <c r="BJ19" s="12"/>
      <c r="BK19" s="12"/>
      <c r="BL19" s="12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</row>
    <row r="20" spans="1:79" customFormat="1" ht="25.5" customHeight="1" x14ac:dyDescent="0.25">
      <c r="B20" s="17" t="s">
        <v>12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N20" s="17" t="s">
        <v>24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22"/>
      <c r="AA20" s="24" t="s">
        <v>25</v>
      </c>
      <c r="AB20" s="24"/>
      <c r="AC20" s="24"/>
      <c r="AD20" s="24"/>
      <c r="AE20" s="24"/>
      <c r="AF20" s="24"/>
      <c r="AG20" s="24"/>
      <c r="AH20" s="24"/>
      <c r="AI20" s="24"/>
      <c r="AJ20" s="22"/>
      <c r="AK20" s="25" t="s">
        <v>26</v>
      </c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2"/>
      <c r="BE20" s="17" t="s">
        <v>27</v>
      </c>
      <c r="BF20" s="17"/>
      <c r="BG20" s="17"/>
      <c r="BH20" s="17"/>
      <c r="BI20" s="17"/>
      <c r="BJ20" s="17"/>
      <c r="BK20" s="17"/>
      <c r="BL20" s="17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ht="6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</row>
    <row r="22" spans="1:79" ht="24.95" customHeight="1" x14ac:dyDescent="0.2">
      <c r="A22" s="27" t="s">
        <v>28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8">
        <f>AS22+I23</f>
        <v>43259944</v>
      </c>
      <c r="V22" s="28"/>
      <c r="W22" s="28"/>
      <c r="X22" s="28"/>
      <c r="Y22" s="28"/>
      <c r="Z22" s="28"/>
      <c r="AA22" s="28"/>
      <c r="AB22" s="28"/>
      <c r="AC22" s="28"/>
      <c r="AD22" s="28"/>
      <c r="AE22" s="29" t="s">
        <v>29</v>
      </c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8">
        <v>42617124</v>
      </c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30" t="s">
        <v>30</v>
      </c>
      <c r="BE22" s="30"/>
      <c r="BF22" s="30"/>
      <c r="BG22" s="30"/>
      <c r="BH22" s="30"/>
      <c r="BI22" s="30"/>
      <c r="BJ22" s="30"/>
      <c r="BK22" s="30"/>
      <c r="BL22" s="30"/>
    </row>
    <row r="23" spans="1:79" ht="24.95" customHeight="1" x14ac:dyDescent="0.2">
      <c r="A23" s="30" t="s">
        <v>31</v>
      </c>
      <c r="B23" s="30"/>
      <c r="C23" s="30"/>
      <c r="D23" s="30"/>
      <c r="E23" s="30"/>
      <c r="F23" s="30"/>
      <c r="G23" s="30"/>
      <c r="H23" s="30"/>
      <c r="I23" s="28">
        <v>642820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0" t="s">
        <v>32</v>
      </c>
      <c r="U23" s="30"/>
      <c r="V23" s="30"/>
      <c r="W23" s="30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3"/>
      <c r="AO23" s="33"/>
      <c r="AP23" s="33"/>
      <c r="AQ23" s="33"/>
      <c r="AR23" s="33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33"/>
      <c r="BE23" s="33"/>
      <c r="BF23" s="33"/>
      <c r="BG23" s="33"/>
      <c r="BH23" s="33"/>
      <c r="BI23" s="33"/>
      <c r="BJ23" s="26"/>
      <c r="BK23" s="26"/>
      <c r="BL23" s="26"/>
    </row>
    <row r="24" spans="1:79" ht="12.75" customHeight="1" x14ac:dyDescent="0.2">
      <c r="A24" s="34"/>
      <c r="B24" s="34"/>
      <c r="C24" s="34"/>
      <c r="D24" s="34"/>
      <c r="E24" s="34"/>
      <c r="F24" s="34"/>
      <c r="G24" s="34"/>
      <c r="H24" s="34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4"/>
      <c r="U24" s="34"/>
      <c r="V24" s="34"/>
      <c r="W24" s="34"/>
      <c r="X24" s="31"/>
      <c r="Y24" s="31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3"/>
      <c r="AO24" s="33"/>
      <c r="AP24" s="33"/>
      <c r="AQ24" s="33"/>
      <c r="AR24" s="33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33"/>
      <c r="BE24" s="33"/>
      <c r="BF24" s="33"/>
      <c r="BG24" s="33"/>
      <c r="BH24" s="33"/>
      <c r="BI24" s="33"/>
      <c r="BJ24" s="26"/>
      <c r="BK24" s="26"/>
      <c r="BL24" s="26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90.5" customHeight="1" x14ac:dyDescent="0.2">
      <c r="A26" s="35" t="s">
        <v>34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</row>
    <row r="27" spans="1:79" ht="33.75" customHeight="1" x14ac:dyDescent="0.2">
      <c r="A27" s="35" t="s">
        <v>35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</row>
    <row r="28" spans="1:79" ht="12.75" hidden="1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</row>
    <row r="29" spans="1:79" ht="24" customHeight="1" x14ac:dyDescent="0.2">
      <c r="A29" s="30" t="s">
        <v>36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</row>
    <row r="30" spans="1:79" ht="27.75" customHeight="1" x14ac:dyDescent="0.2">
      <c r="A30" s="38" t="s">
        <v>37</v>
      </c>
      <c r="B30" s="38"/>
      <c r="C30" s="38"/>
      <c r="D30" s="38"/>
      <c r="E30" s="38"/>
      <c r="F30" s="38"/>
      <c r="G30" s="39" t="s">
        <v>38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1"/>
    </row>
    <row r="31" spans="1:79" ht="15.75" hidden="1" x14ac:dyDescent="0.2">
      <c r="A31" s="42">
        <v>1</v>
      </c>
      <c r="B31" s="42"/>
      <c r="C31" s="42"/>
      <c r="D31" s="42"/>
      <c r="E31" s="42"/>
      <c r="F31" s="42"/>
      <c r="G31" s="39">
        <v>2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1"/>
    </row>
    <row r="32" spans="1:79" ht="10.5" hidden="1" customHeight="1" x14ac:dyDescent="0.2">
      <c r="A32" s="43" t="s">
        <v>39</v>
      </c>
      <c r="B32" s="43"/>
      <c r="C32" s="43"/>
      <c r="D32" s="43"/>
      <c r="E32" s="43"/>
      <c r="F32" s="43"/>
      <c r="G32" s="44" t="s">
        <v>40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6"/>
      <c r="CA32" s="1" t="s">
        <v>41</v>
      </c>
    </row>
    <row r="33" spans="1:79" ht="43.5" customHeight="1" x14ac:dyDescent="0.2">
      <c r="A33" s="43">
        <v>1</v>
      </c>
      <c r="B33" s="43"/>
      <c r="C33" s="43"/>
      <c r="D33" s="43"/>
      <c r="E33" s="43"/>
      <c r="F33" s="43"/>
      <c r="G33" s="47" t="s">
        <v>42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9"/>
      <c r="CA33" s="1" t="s">
        <v>43</v>
      </c>
    </row>
    <row r="34" spans="1:79" ht="12.75" customHeigh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</row>
    <row r="35" spans="1:79" ht="15.95" customHeight="1" x14ac:dyDescent="0.2">
      <c r="A35" s="30" t="s">
        <v>44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79" ht="15.95" customHeight="1" x14ac:dyDescent="0.2">
      <c r="A36" s="50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79" ht="12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</row>
    <row r="38" spans="1:79" ht="15.75" customHeight="1" x14ac:dyDescent="0.2">
      <c r="A38" s="30" t="s">
        <v>46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</row>
    <row r="39" spans="1:79" ht="27.75" customHeight="1" x14ac:dyDescent="0.2">
      <c r="A39" s="38" t="s">
        <v>37</v>
      </c>
      <c r="B39" s="38"/>
      <c r="C39" s="38"/>
      <c r="D39" s="38"/>
      <c r="E39" s="38"/>
      <c r="F39" s="38"/>
      <c r="G39" s="39" t="s">
        <v>47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1"/>
    </row>
    <row r="40" spans="1:79" ht="15.75" hidden="1" x14ac:dyDescent="0.2">
      <c r="A40" s="42">
        <v>1</v>
      </c>
      <c r="B40" s="42"/>
      <c r="C40" s="42"/>
      <c r="D40" s="42"/>
      <c r="E40" s="42"/>
      <c r="F40" s="42"/>
      <c r="G40" s="39">
        <v>2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1"/>
    </row>
    <row r="41" spans="1:79" ht="10.5" hidden="1" customHeight="1" x14ac:dyDescent="0.2">
      <c r="A41" s="43" t="s">
        <v>48</v>
      </c>
      <c r="B41" s="43"/>
      <c r="C41" s="43"/>
      <c r="D41" s="43"/>
      <c r="E41" s="43"/>
      <c r="F41" s="43"/>
      <c r="G41" s="44" t="s">
        <v>40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6"/>
      <c r="CA41" s="1" t="s">
        <v>49</v>
      </c>
    </row>
    <row r="42" spans="1:79" ht="23.25" customHeight="1" x14ac:dyDescent="0.2">
      <c r="A42" s="43">
        <v>1</v>
      </c>
      <c r="B42" s="43"/>
      <c r="C42" s="43"/>
      <c r="D42" s="43"/>
      <c r="E42" s="43"/>
      <c r="F42" s="43"/>
      <c r="G42" s="47" t="s">
        <v>50</v>
      </c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9"/>
      <c r="CA42" s="1" t="s">
        <v>51</v>
      </c>
    </row>
    <row r="43" spans="1:79" ht="28.5" customHeight="1" x14ac:dyDescent="0.2">
      <c r="A43" s="43">
        <v>2</v>
      </c>
      <c r="B43" s="43"/>
      <c r="C43" s="43"/>
      <c r="D43" s="43"/>
      <c r="E43" s="43"/>
      <c r="F43" s="43"/>
      <c r="G43" s="47" t="s">
        <v>52</v>
      </c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9"/>
    </row>
    <row r="44" spans="1:79" ht="35.25" customHeight="1" x14ac:dyDescent="0.2">
      <c r="A44" s="43">
        <v>3</v>
      </c>
      <c r="B44" s="43"/>
      <c r="C44" s="43"/>
      <c r="D44" s="43"/>
      <c r="E44" s="43"/>
      <c r="F44" s="43"/>
      <c r="G44" s="47" t="s">
        <v>53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9"/>
    </row>
    <row r="45" spans="1:79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</row>
    <row r="46" spans="1:79" ht="15.75" customHeight="1" x14ac:dyDescent="0.2">
      <c r="A46" s="30" t="s">
        <v>54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</row>
    <row r="47" spans="1:79" ht="15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5"/>
      <c r="BB47" s="55"/>
      <c r="BC47" s="55"/>
      <c r="BD47" s="55"/>
      <c r="BE47" s="55"/>
      <c r="BF47" s="55"/>
      <c r="BG47" s="55"/>
      <c r="BH47" s="55"/>
      <c r="BI47" s="56"/>
      <c r="BJ47" s="56"/>
      <c r="BK47" s="56"/>
      <c r="BL47" s="56"/>
    </row>
    <row r="48" spans="1:79" ht="15.95" customHeight="1" x14ac:dyDescent="0.2">
      <c r="A48" s="42" t="s">
        <v>37</v>
      </c>
      <c r="B48" s="42"/>
      <c r="C48" s="42"/>
      <c r="D48" s="57" t="s">
        <v>55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42" t="s">
        <v>56</v>
      </c>
      <c r="AD48" s="42"/>
      <c r="AE48" s="42"/>
      <c r="AF48" s="42"/>
      <c r="AG48" s="42"/>
      <c r="AH48" s="42"/>
      <c r="AI48" s="42"/>
      <c r="AJ48" s="42"/>
      <c r="AK48" s="42" t="s">
        <v>57</v>
      </c>
      <c r="AL48" s="42"/>
      <c r="AM48" s="42"/>
      <c r="AN48" s="42"/>
      <c r="AO48" s="42"/>
      <c r="AP48" s="42"/>
      <c r="AQ48" s="42"/>
      <c r="AR48" s="42"/>
      <c r="AS48" s="42" t="s">
        <v>58</v>
      </c>
      <c r="AT48" s="42"/>
      <c r="AU48" s="42"/>
      <c r="AV48" s="42"/>
      <c r="AW48" s="42"/>
      <c r="AX48" s="42"/>
      <c r="AY48" s="42"/>
      <c r="AZ48" s="42"/>
      <c r="BA48" s="32"/>
      <c r="BB48" s="32"/>
      <c r="BC48" s="32"/>
      <c r="BD48" s="32"/>
      <c r="BE48" s="32"/>
      <c r="BF48" s="32"/>
      <c r="BG48" s="32"/>
      <c r="BH48" s="32"/>
    </row>
    <row r="49" spans="1:79" ht="29.1" customHeight="1" x14ac:dyDescent="0.2">
      <c r="A49" s="42"/>
      <c r="B49" s="42"/>
      <c r="C49" s="42"/>
      <c r="D49" s="60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32"/>
      <c r="BB49" s="32"/>
      <c r="BC49" s="32"/>
      <c r="BD49" s="32"/>
      <c r="BE49" s="32"/>
      <c r="BF49" s="32"/>
      <c r="BG49" s="32"/>
      <c r="BH49" s="32"/>
    </row>
    <row r="50" spans="1:79" ht="15.75" x14ac:dyDescent="0.2">
      <c r="A50" s="42">
        <v>1</v>
      </c>
      <c r="B50" s="42"/>
      <c r="C50" s="42"/>
      <c r="D50" s="63">
        <v>2</v>
      </c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5"/>
      <c r="AC50" s="42">
        <v>3</v>
      </c>
      <c r="AD50" s="42"/>
      <c r="AE50" s="42"/>
      <c r="AF50" s="42"/>
      <c r="AG50" s="42"/>
      <c r="AH50" s="42"/>
      <c r="AI50" s="42"/>
      <c r="AJ50" s="42"/>
      <c r="AK50" s="42">
        <v>4</v>
      </c>
      <c r="AL50" s="42"/>
      <c r="AM50" s="42"/>
      <c r="AN50" s="42"/>
      <c r="AO50" s="42"/>
      <c r="AP50" s="42"/>
      <c r="AQ50" s="42"/>
      <c r="AR50" s="42"/>
      <c r="AS50" s="42">
        <v>5</v>
      </c>
      <c r="AT50" s="42"/>
      <c r="AU50" s="42"/>
      <c r="AV50" s="42"/>
      <c r="AW50" s="42"/>
      <c r="AX50" s="42"/>
      <c r="AY50" s="42"/>
      <c r="AZ50" s="42"/>
      <c r="BA50" s="32"/>
      <c r="BB50" s="32"/>
      <c r="BC50" s="32"/>
      <c r="BD50" s="32"/>
      <c r="BE50" s="32"/>
      <c r="BF50" s="32"/>
      <c r="BG50" s="32"/>
      <c r="BH50" s="32"/>
    </row>
    <row r="51" spans="1:79" s="72" customFormat="1" ht="12.75" hidden="1" customHeight="1" x14ac:dyDescent="0.2">
      <c r="A51" s="43" t="s">
        <v>48</v>
      </c>
      <c r="B51" s="43"/>
      <c r="C51" s="43"/>
      <c r="D51" s="66" t="s">
        <v>40</v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8"/>
      <c r="AC51" s="69" t="s">
        <v>59</v>
      </c>
      <c r="AD51" s="69"/>
      <c r="AE51" s="69"/>
      <c r="AF51" s="69"/>
      <c r="AG51" s="69"/>
      <c r="AH51" s="69"/>
      <c r="AI51" s="69"/>
      <c r="AJ51" s="69"/>
      <c r="AK51" s="69" t="s">
        <v>60</v>
      </c>
      <c r="AL51" s="69"/>
      <c r="AM51" s="69"/>
      <c r="AN51" s="69"/>
      <c r="AO51" s="69"/>
      <c r="AP51" s="69"/>
      <c r="AQ51" s="69"/>
      <c r="AR51" s="69"/>
      <c r="AS51" s="43" t="s">
        <v>61</v>
      </c>
      <c r="AT51" s="69"/>
      <c r="AU51" s="69"/>
      <c r="AV51" s="69"/>
      <c r="AW51" s="69"/>
      <c r="AX51" s="69"/>
      <c r="AY51" s="69"/>
      <c r="AZ51" s="69"/>
      <c r="BA51" s="70"/>
      <c r="BB51" s="71"/>
      <c r="BC51" s="71"/>
      <c r="BD51" s="71"/>
      <c r="BE51" s="71"/>
      <c r="BF51" s="71"/>
      <c r="BG51" s="71"/>
      <c r="BH51" s="71"/>
      <c r="CA51" s="72" t="s">
        <v>62</v>
      </c>
    </row>
    <row r="52" spans="1:79" ht="27" customHeight="1" x14ac:dyDescent="0.2">
      <c r="A52" s="43">
        <v>1</v>
      </c>
      <c r="B52" s="43"/>
      <c r="C52" s="43"/>
      <c r="D52" s="47" t="s">
        <v>63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9"/>
      <c r="AC52" s="73">
        <f>576744-641</f>
        <v>576103</v>
      </c>
      <c r="AD52" s="73"/>
      <c r="AE52" s="73"/>
      <c r="AF52" s="73"/>
      <c r="AG52" s="73"/>
      <c r="AH52" s="73"/>
      <c r="AI52" s="73"/>
      <c r="AJ52" s="73"/>
      <c r="AK52" s="73">
        <v>0</v>
      </c>
      <c r="AL52" s="73"/>
      <c r="AM52" s="73"/>
      <c r="AN52" s="73"/>
      <c r="AO52" s="73"/>
      <c r="AP52" s="73"/>
      <c r="AQ52" s="73"/>
      <c r="AR52" s="73"/>
      <c r="AS52" s="73">
        <f>AC52+AK52</f>
        <v>576103</v>
      </c>
      <c r="AT52" s="73"/>
      <c r="AU52" s="73"/>
      <c r="AV52" s="73"/>
      <c r="AW52" s="73"/>
      <c r="AX52" s="73"/>
      <c r="AY52" s="73"/>
      <c r="AZ52" s="73"/>
      <c r="BA52" s="74"/>
      <c r="BB52" s="74"/>
      <c r="BC52" s="74"/>
      <c r="BD52" s="74"/>
      <c r="BE52" s="74"/>
      <c r="BF52" s="74"/>
      <c r="BG52" s="74"/>
      <c r="BH52" s="74"/>
      <c r="CA52" s="1" t="s">
        <v>64</v>
      </c>
    </row>
    <row r="53" spans="1:79" ht="47.25" customHeight="1" x14ac:dyDescent="0.2">
      <c r="A53" s="43">
        <v>2</v>
      </c>
      <c r="B53" s="43"/>
      <c r="C53" s="43"/>
      <c r="D53" s="47" t="s">
        <v>50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9"/>
      <c r="AC53" s="73">
        <v>0</v>
      </c>
      <c r="AD53" s="73"/>
      <c r="AE53" s="73"/>
      <c r="AF53" s="73"/>
      <c r="AG53" s="73"/>
      <c r="AH53" s="73"/>
      <c r="AI53" s="73"/>
      <c r="AJ53" s="73"/>
      <c r="AK53" s="73">
        <v>626000</v>
      </c>
      <c r="AL53" s="73"/>
      <c r="AM53" s="73"/>
      <c r="AN53" s="73"/>
      <c r="AO53" s="73"/>
      <c r="AP53" s="73"/>
      <c r="AQ53" s="73"/>
      <c r="AR53" s="73"/>
      <c r="AS53" s="73">
        <f>AC53+AK53</f>
        <v>626000</v>
      </c>
      <c r="AT53" s="73"/>
      <c r="AU53" s="73"/>
      <c r="AV53" s="73"/>
      <c r="AW53" s="73"/>
      <c r="AX53" s="73"/>
      <c r="AY53" s="73"/>
      <c r="AZ53" s="73"/>
      <c r="BA53" s="74"/>
      <c r="BB53" s="74"/>
      <c r="BC53" s="74"/>
      <c r="BD53" s="74"/>
      <c r="BE53" s="74"/>
      <c r="BF53" s="74"/>
      <c r="BG53" s="74"/>
      <c r="BH53" s="74"/>
    </row>
    <row r="54" spans="1:79" ht="42" customHeight="1" x14ac:dyDescent="0.2">
      <c r="A54" s="43">
        <v>3</v>
      </c>
      <c r="B54" s="43"/>
      <c r="C54" s="43"/>
      <c r="D54" s="47" t="s">
        <v>65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9"/>
      <c r="AC54" s="73">
        <f>42617124-576103</f>
        <v>42041021</v>
      </c>
      <c r="AD54" s="73"/>
      <c r="AE54" s="73"/>
      <c r="AF54" s="73"/>
      <c r="AG54" s="73"/>
      <c r="AH54" s="73"/>
      <c r="AI54" s="73"/>
      <c r="AJ54" s="73"/>
      <c r="AK54" s="73">
        <v>16820</v>
      </c>
      <c r="AL54" s="73"/>
      <c r="AM54" s="73"/>
      <c r="AN54" s="73"/>
      <c r="AO54" s="73"/>
      <c r="AP54" s="73"/>
      <c r="AQ54" s="73"/>
      <c r="AR54" s="73"/>
      <c r="AS54" s="73">
        <f>AC54+AK54</f>
        <v>42057841</v>
      </c>
      <c r="AT54" s="73"/>
      <c r="AU54" s="73"/>
      <c r="AV54" s="73"/>
      <c r="AW54" s="73"/>
      <c r="AX54" s="73"/>
      <c r="AY54" s="73"/>
      <c r="AZ54" s="73"/>
      <c r="BA54" s="74"/>
      <c r="BB54" s="74"/>
      <c r="BC54" s="74"/>
      <c r="BD54" s="74"/>
      <c r="BE54" s="74"/>
      <c r="BF54" s="74"/>
      <c r="BG54" s="74"/>
      <c r="BH54" s="74"/>
    </row>
    <row r="55" spans="1:79" s="72" customFormat="1" ht="24" customHeight="1" x14ac:dyDescent="0.2">
      <c r="A55" s="75"/>
      <c r="B55" s="75"/>
      <c r="C55" s="75"/>
      <c r="D55" s="76" t="s">
        <v>66</v>
      </c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8"/>
      <c r="AC55" s="79">
        <f>AC52+AC53+AC54</f>
        <v>42617124</v>
      </c>
      <c r="AD55" s="79"/>
      <c r="AE55" s="79"/>
      <c r="AF55" s="79"/>
      <c r="AG55" s="79"/>
      <c r="AH55" s="79"/>
      <c r="AI55" s="79"/>
      <c r="AJ55" s="79"/>
      <c r="AK55" s="79">
        <f t="shared" ref="AK55" si="0">AK52+AK53+AK54</f>
        <v>642820</v>
      </c>
      <c r="AL55" s="79"/>
      <c r="AM55" s="79"/>
      <c r="AN55" s="79"/>
      <c r="AO55" s="79"/>
      <c r="AP55" s="79"/>
      <c r="AQ55" s="79"/>
      <c r="AR55" s="79"/>
      <c r="AS55" s="79">
        <f t="shared" ref="AS55" si="1">AS52+AS53+AS54</f>
        <v>43259944</v>
      </c>
      <c r="AT55" s="79"/>
      <c r="AU55" s="79"/>
      <c r="AV55" s="79"/>
      <c r="AW55" s="79"/>
      <c r="AX55" s="79"/>
      <c r="AY55" s="79"/>
      <c r="AZ55" s="79"/>
      <c r="BA55" s="80"/>
      <c r="BB55" s="80"/>
      <c r="BC55" s="80"/>
      <c r="BD55" s="80"/>
      <c r="BE55" s="80"/>
      <c r="BF55" s="80"/>
      <c r="BG55" s="80"/>
      <c r="BH55" s="80"/>
    </row>
    <row r="57" spans="1:79" ht="26.25" customHeight="1" x14ac:dyDescent="0.2">
      <c r="A57" s="3" t="s">
        <v>67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79" ht="15" customHeight="1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</row>
    <row r="59" spans="1:79" ht="15.95" customHeight="1" x14ac:dyDescent="0.2">
      <c r="A59" s="42" t="s">
        <v>37</v>
      </c>
      <c r="B59" s="42"/>
      <c r="C59" s="42"/>
      <c r="D59" s="57" t="s">
        <v>68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/>
      <c r="AB59" s="42" t="s">
        <v>56</v>
      </c>
      <c r="AC59" s="42"/>
      <c r="AD59" s="42"/>
      <c r="AE59" s="42"/>
      <c r="AF59" s="42"/>
      <c r="AG59" s="42"/>
      <c r="AH59" s="42"/>
      <c r="AI59" s="42"/>
      <c r="AJ59" s="42" t="s">
        <v>57</v>
      </c>
      <c r="AK59" s="42"/>
      <c r="AL59" s="42"/>
      <c r="AM59" s="42"/>
      <c r="AN59" s="42"/>
      <c r="AO59" s="42"/>
      <c r="AP59" s="42"/>
      <c r="AQ59" s="42"/>
      <c r="AR59" s="42" t="s">
        <v>58</v>
      </c>
      <c r="AS59" s="42"/>
      <c r="AT59" s="42"/>
      <c r="AU59" s="42"/>
      <c r="AV59" s="42"/>
      <c r="AW59" s="42"/>
      <c r="AX59" s="42"/>
      <c r="AY59" s="42"/>
    </row>
    <row r="60" spans="1:79" ht="29.1" customHeight="1" x14ac:dyDescent="0.2">
      <c r="A60" s="42"/>
      <c r="B60" s="42"/>
      <c r="C60" s="42"/>
      <c r="D60" s="60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</row>
    <row r="61" spans="1:79" ht="27.75" customHeight="1" x14ac:dyDescent="0.2">
      <c r="A61" s="42">
        <v>1</v>
      </c>
      <c r="B61" s="42"/>
      <c r="C61" s="42"/>
      <c r="D61" s="63">
        <v>2</v>
      </c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5"/>
      <c r="AB61" s="42">
        <v>3</v>
      </c>
      <c r="AC61" s="42"/>
      <c r="AD61" s="42"/>
      <c r="AE61" s="42"/>
      <c r="AF61" s="42"/>
      <c r="AG61" s="42"/>
      <c r="AH61" s="42"/>
      <c r="AI61" s="42"/>
      <c r="AJ61" s="42">
        <v>4</v>
      </c>
      <c r="AK61" s="42"/>
      <c r="AL61" s="42"/>
      <c r="AM61" s="42"/>
      <c r="AN61" s="42"/>
      <c r="AO61" s="42"/>
      <c r="AP61" s="42"/>
      <c r="AQ61" s="42"/>
      <c r="AR61" s="42">
        <v>5</v>
      </c>
      <c r="AS61" s="42"/>
      <c r="AT61" s="42"/>
      <c r="AU61" s="42"/>
      <c r="AV61" s="42"/>
      <c r="AW61" s="42"/>
      <c r="AX61" s="42"/>
      <c r="AY61" s="42"/>
    </row>
    <row r="62" spans="1:79" ht="12.75" hidden="1" customHeight="1" x14ac:dyDescent="0.2">
      <c r="A62" s="43" t="s">
        <v>48</v>
      </c>
      <c r="B62" s="43"/>
      <c r="C62" s="43"/>
      <c r="D62" s="44" t="s">
        <v>40</v>
      </c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6"/>
      <c r="AB62" s="69" t="s">
        <v>59</v>
      </c>
      <c r="AC62" s="69"/>
      <c r="AD62" s="69"/>
      <c r="AE62" s="69"/>
      <c r="AF62" s="69"/>
      <c r="AG62" s="69"/>
      <c r="AH62" s="69"/>
      <c r="AI62" s="69"/>
      <c r="AJ62" s="69" t="s">
        <v>60</v>
      </c>
      <c r="AK62" s="69"/>
      <c r="AL62" s="69"/>
      <c r="AM62" s="69"/>
      <c r="AN62" s="69"/>
      <c r="AO62" s="69"/>
      <c r="AP62" s="69"/>
      <c r="AQ62" s="69"/>
      <c r="AR62" s="69" t="s">
        <v>61</v>
      </c>
      <c r="AS62" s="69"/>
      <c r="AT62" s="69"/>
      <c r="AU62" s="69"/>
      <c r="AV62" s="69"/>
      <c r="AW62" s="69"/>
      <c r="AX62" s="69"/>
      <c r="AY62" s="69"/>
      <c r="CA62" s="1" t="s">
        <v>69</v>
      </c>
    </row>
    <row r="63" spans="1:79" s="72" customFormat="1" ht="27.75" customHeight="1" x14ac:dyDescent="0.2">
      <c r="A63" s="75"/>
      <c r="B63" s="75"/>
      <c r="C63" s="75"/>
      <c r="D63" s="81" t="s">
        <v>58</v>
      </c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3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>
        <f>AB63+AJ63</f>
        <v>0</v>
      </c>
      <c r="AS63" s="79"/>
      <c r="AT63" s="79"/>
      <c r="AU63" s="79"/>
      <c r="AV63" s="79"/>
      <c r="AW63" s="79"/>
      <c r="AX63" s="79"/>
      <c r="AY63" s="79"/>
      <c r="CA63" s="72" t="s">
        <v>70</v>
      </c>
    </row>
    <row r="65" spans="1:79" ht="15.75" customHeight="1" x14ac:dyDescent="0.2">
      <c r="A65" s="30" t="s">
        <v>71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</row>
    <row r="66" spans="1:79" ht="30" customHeight="1" x14ac:dyDescent="0.2">
      <c r="A66" s="42" t="s">
        <v>37</v>
      </c>
      <c r="B66" s="42"/>
      <c r="C66" s="42"/>
      <c r="D66" s="42"/>
      <c r="E66" s="42"/>
      <c r="F66" s="42"/>
      <c r="G66" s="63" t="s">
        <v>72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42" t="s">
        <v>73</v>
      </c>
      <c r="AA66" s="42"/>
      <c r="AB66" s="42"/>
      <c r="AC66" s="42"/>
      <c r="AD66" s="42"/>
      <c r="AE66" s="42" t="s">
        <v>74</v>
      </c>
      <c r="AF66" s="42"/>
      <c r="AG66" s="42"/>
      <c r="AH66" s="42"/>
      <c r="AI66" s="42"/>
      <c r="AJ66" s="42"/>
      <c r="AK66" s="42"/>
      <c r="AL66" s="42"/>
      <c r="AM66" s="42"/>
      <c r="AN66" s="42"/>
      <c r="AO66" s="63" t="s">
        <v>56</v>
      </c>
      <c r="AP66" s="64"/>
      <c r="AQ66" s="64"/>
      <c r="AR66" s="64"/>
      <c r="AS66" s="64"/>
      <c r="AT66" s="64"/>
      <c r="AU66" s="64"/>
      <c r="AV66" s="65"/>
      <c r="AW66" s="63" t="s">
        <v>57</v>
      </c>
      <c r="AX66" s="64"/>
      <c r="AY66" s="64"/>
      <c r="AZ66" s="64"/>
      <c r="BA66" s="64"/>
      <c r="BB66" s="64"/>
      <c r="BC66" s="64"/>
      <c r="BD66" s="65"/>
      <c r="BE66" s="63" t="s">
        <v>58</v>
      </c>
      <c r="BF66" s="64"/>
      <c r="BG66" s="64"/>
      <c r="BH66" s="64"/>
      <c r="BI66" s="64"/>
      <c r="BJ66" s="64"/>
      <c r="BK66" s="64"/>
      <c r="BL66" s="65"/>
    </row>
    <row r="67" spans="1:79" ht="15.75" customHeight="1" x14ac:dyDescent="0.2">
      <c r="A67" s="42">
        <v>1</v>
      </c>
      <c r="B67" s="42"/>
      <c r="C67" s="42"/>
      <c r="D67" s="42"/>
      <c r="E67" s="42"/>
      <c r="F67" s="42"/>
      <c r="G67" s="63">
        <v>2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42">
        <v>3</v>
      </c>
      <c r="AA67" s="42"/>
      <c r="AB67" s="42"/>
      <c r="AC67" s="42"/>
      <c r="AD67" s="42"/>
      <c r="AE67" s="42">
        <v>4</v>
      </c>
      <c r="AF67" s="42"/>
      <c r="AG67" s="42"/>
      <c r="AH67" s="42"/>
      <c r="AI67" s="42"/>
      <c r="AJ67" s="42"/>
      <c r="AK67" s="42"/>
      <c r="AL67" s="42"/>
      <c r="AM67" s="42"/>
      <c r="AN67" s="42"/>
      <c r="AO67" s="42">
        <v>5</v>
      </c>
      <c r="AP67" s="42"/>
      <c r="AQ67" s="42"/>
      <c r="AR67" s="42"/>
      <c r="AS67" s="42"/>
      <c r="AT67" s="42"/>
      <c r="AU67" s="42"/>
      <c r="AV67" s="42"/>
      <c r="AW67" s="42">
        <v>6</v>
      </c>
      <c r="AX67" s="42"/>
      <c r="AY67" s="42"/>
      <c r="AZ67" s="42"/>
      <c r="BA67" s="42"/>
      <c r="BB67" s="42"/>
      <c r="BC67" s="42"/>
      <c r="BD67" s="42"/>
      <c r="BE67" s="42">
        <v>7</v>
      </c>
      <c r="BF67" s="42"/>
      <c r="BG67" s="42"/>
      <c r="BH67" s="42"/>
      <c r="BI67" s="42"/>
      <c r="BJ67" s="42"/>
      <c r="BK67" s="42"/>
      <c r="BL67" s="42"/>
    </row>
    <row r="68" spans="1:79" ht="12.75" hidden="1" customHeight="1" x14ac:dyDescent="0.2">
      <c r="A68" s="43" t="s">
        <v>39</v>
      </c>
      <c r="B68" s="43"/>
      <c r="C68" s="43"/>
      <c r="D68" s="43"/>
      <c r="E68" s="43"/>
      <c r="F68" s="43"/>
      <c r="G68" s="44" t="s">
        <v>40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6"/>
      <c r="Z68" s="43" t="s">
        <v>75</v>
      </c>
      <c r="AA68" s="43"/>
      <c r="AB68" s="43"/>
      <c r="AC68" s="43"/>
      <c r="AD68" s="43"/>
      <c r="AE68" s="84" t="s">
        <v>76</v>
      </c>
      <c r="AF68" s="84"/>
      <c r="AG68" s="84"/>
      <c r="AH68" s="84"/>
      <c r="AI68" s="84"/>
      <c r="AJ68" s="84"/>
      <c r="AK68" s="84"/>
      <c r="AL68" s="84"/>
      <c r="AM68" s="84"/>
      <c r="AN68" s="44"/>
      <c r="AO68" s="69" t="s">
        <v>59</v>
      </c>
      <c r="AP68" s="69"/>
      <c r="AQ68" s="69"/>
      <c r="AR68" s="69"/>
      <c r="AS68" s="69"/>
      <c r="AT68" s="69"/>
      <c r="AU68" s="69"/>
      <c r="AV68" s="69"/>
      <c r="AW68" s="69" t="s">
        <v>77</v>
      </c>
      <c r="AX68" s="69"/>
      <c r="AY68" s="69"/>
      <c r="AZ68" s="69"/>
      <c r="BA68" s="69"/>
      <c r="BB68" s="69"/>
      <c r="BC68" s="69"/>
      <c r="BD68" s="69"/>
      <c r="BE68" s="69" t="s">
        <v>61</v>
      </c>
      <c r="BF68" s="69"/>
      <c r="BG68" s="69"/>
      <c r="BH68" s="69"/>
      <c r="BI68" s="69"/>
      <c r="BJ68" s="69"/>
      <c r="BK68" s="69"/>
      <c r="BL68" s="69"/>
      <c r="CA68" s="1" t="s">
        <v>78</v>
      </c>
    </row>
    <row r="69" spans="1:79" s="72" customFormat="1" ht="12.75" customHeight="1" x14ac:dyDescent="0.2">
      <c r="A69" s="75">
        <v>0</v>
      </c>
      <c r="B69" s="75"/>
      <c r="C69" s="75"/>
      <c r="D69" s="75"/>
      <c r="E69" s="75"/>
      <c r="F69" s="75"/>
      <c r="G69" s="85" t="s">
        <v>79</v>
      </c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7"/>
      <c r="Z69" s="75"/>
      <c r="AA69" s="75"/>
      <c r="AB69" s="75"/>
      <c r="AC69" s="75"/>
      <c r="AD69" s="75"/>
      <c r="AE69" s="88"/>
      <c r="AF69" s="88"/>
      <c r="AG69" s="88"/>
      <c r="AH69" s="88"/>
      <c r="AI69" s="88"/>
      <c r="AJ69" s="88"/>
      <c r="AK69" s="88"/>
      <c r="AL69" s="88"/>
      <c r="AM69" s="88"/>
      <c r="AN69" s="81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>
        <f t="shared" ref="BE69:BE84" si="2">AO69+AW69</f>
        <v>0</v>
      </c>
      <c r="BF69" s="79"/>
      <c r="BG69" s="79"/>
      <c r="BH69" s="79"/>
      <c r="BI69" s="79"/>
      <c r="BJ69" s="79"/>
      <c r="BK69" s="79"/>
      <c r="BL69" s="79"/>
      <c r="CA69" s="72" t="s">
        <v>80</v>
      </c>
    </row>
    <row r="70" spans="1:79" ht="91.5" customHeight="1" x14ac:dyDescent="0.2">
      <c r="A70" s="43">
        <v>0</v>
      </c>
      <c r="B70" s="43"/>
      <c r="C70" s="43"/>
      <c r="D70" s="43"/>
      <c r="E70" s="43"/>
      <c r="F70" s="43"/>
      <c r="G70" s="89" t="s">
        <v>81</v>
      </c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1"/>
      <c r="Z70" s="43" t="s">
        <v>82</v>
      </c>
      <c r="AA70" s="43"/>
      <c r="AB70" s="43"/>
      <c r="AC70" s="43"/>
      <c r="AD70" s="43"/>
      <c r="AE70" s="89" t="s">
        <v>83</v>
      </c>
      <c r="AF70" s="90"/>
      <c r="AG70" s="90"/>
      <c r="AH70" s="90"/>
      <c r="AI70" s="90"/>
      <c r="AJ70" s="90"/>
      <c r="AK70" s="90"/>
      <c r="AL70" s="90"/>
      <c r="AM70" s="90"/>
      <c r="AN70" s="91"/>
      <c r="AO70" s="73">
        <f>AC54</f>
        <v>42041021</v>
      </c>
      <c r="AP70" s="73"/>
      <c r="AQ70" s="73"/>
      <c r="AR70" s="73"/>
      <c r="AS70" s="73"/>
      <c r="AT70" s="73"/>
      <c r="AU70" s="73"/>
      <c r="AV70" s="73"/>
      <c r="AW70" s="73">
        <v>16820</v>
      </c>
      <c r="AX70" s="73"/>
      <c r="AY70" s="73"/>
      <c r="AZ70" s="73"/>
      <c r="BA70" s="73"/>
      <c r="BB70" s="73"/>
      <c r="BC70" s="73"/>
      <c r="BD70" s="73"/>
      <c r="BE70" s="73">
        <f t="shared" si="2"/>
        <v>42057841</v>
      </c>
      <c r="BF70" s="73"/>
      <c r="BG70" s="73"/>
      <c r="BH70" s="73"/>
      <c r="BI70" s="73"/>
      <c r="BJ70" s="73"/>
      <c r="BK70" s="73"/>
      <c r="BL70" s="73"/>
    </row>
    <row r="71" spans="1:79" ht="106.5" customHeight="1" x14ac:dyDescent="0.2">
      <c r="A71" s="43">
        <v>0</v>
      </c>
      <c r="B71" s="43"/>
      <c r="C71" s="43"/>
      <c r="D71" s="43"/>
      <c r="E71" s="43"/>
      <c r="F71" s="43"/>
      <c r="G71" s="89" t="s">
        <v>84</v>
      </c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1"/>
      <c r="Z71" s="43" t="s">
        <v>82</v>
      </c>
      <c r="AA71" s="43"/>
      <c r="AB71" s="43"/>
      <c r="AC71" s="43"/>
      <c r="AD71" s="43"/>
      <c r="AE71" s="89" t="s">
        <v>85</v>
      </c>
      <c r="AF71" s="90"/>
      <c r="AG71" s="90"/>
      <c r="AH71" s="90"/>
      <c r="AI71" s="90"/>
      <c r="AJ71" s="90"/>
      <c r="AK71" s="90"/>
      <c r="AL71" s="90"/>
      <c r="AM71" s="90"/>
      <c r="AN71" s="91"/>
      <c r="AO71" s="73">
        <v>0</v>
      </c>
      <c r="AP71" s="73"/>
      <c r="AQ71" s="73"/>
      <c r="AR71" s="73"/>
      <c r="AS71" s="73"/>
      <c r="AT71" s="73"/>
      <c r="AU71" s="73"/>
      <c r="AV71" s="73"/>
      <c r="AW71" s="73">
        <v>626000</v>
      </c>
      <c r="AX71" s="73"/>
      <c r="AY71" s="73"/>
      <c r="AZ71" s="73"/>
      <c r="BA71" s="73"/>
      <c r="BB71" s="73"/>
      <c r="BC71" s="73"/>
      <c r="BD71" s="73"/>
      <c r="BE71" s="73">
        <f t="shared" si="2"/>
        <v>626000</v>
      </c>
      <c r="BF71" s="73"/>
      <c r="BG71" s="73"/>
      <c r="BH71" s="73"/>
      <c r="BI71" s="73"/>
      <c r="BJ71" s="73"/>
      <c r="BK71" s="73"/>
      <c r="BL71" s="73"/>
    </row>
    <row r="72" spans="1:79" ht="110.25" customHeight="1" x14ac:dyDescent="0.2">
      <c r="A72" s="43">
        <v>0</v>
      </c>
      <c r="B72" s="43"/>
      <c r="C72" s="43"/>
      <c r="D72" s="43"/>
      <c r="E72" s="43"/>
      <c r="F72" s="43"/>
      <c r="G72" s="89" t="s">
        <v>86</v>
      </c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1"/>
      <c r="Z72" s="43" t="s">
        <v>82</v>
      </c>
      <c r="AA72" s="43"/>
      <c r="AB72" s="43"/>
      <c r="AC72" s="43"/>
      <c r="AD72" s="43"/>
      <c r="AE72" s="89" t="str">
        <f>AE70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72" s="90"/>
      <c r="AG72" s="90"/>
      <c r="AH72" s="90"/>
      <c r="AI72" s="90"/>
      <c r="AJ72" s="90"/>
      <c r="AK72" s="90"/>
      <c r="AL72" s="90"/>
      <c r="AM72" s="90"/>
      <c r="AN72" s="91"/>
      <c r="AO72" s="73">
        <f>AC52</f>
        <v>576103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f t="shared" si="2"/>
        <v>576103</v>
      </c>
      <c r="BF72" s="73"/>
      <c r="BG72" s="73"/>
      <c r="BH72" s="73"/>
      <c r="BI72" s="73"/>
      <c r="BJ72" s="73"/>
      <c r="BK72" s="73"/>
      <c r="BL72" s="73"/>
    </row>
    <row r="73" spans="1:79" ht="45.75" customHeight="1" x14ac:dyDescent="0.2">
      <c r="A73" s="43">
        <v>1</v>
      </c>
      <c r="B73" s="43"/>
      <c r="C73" s="43"/>
      <c r="D73" s="43"/>
      <c r="E73" s="43"/>
      <c r="F73" s="43"/>
      <c r="G73" s="89" t="s">
        <v>87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1"/>
      <c r="Z73" s="43" t="s">
        <v>88</v>
      </c>
      <c r="AA73" s="43"/>
      <c r="AB73" s="43"/>
      <c r="AC73" s="43"/>
      <c r="AD73" s="43"/>
      <c r="AE73" s="89" t="s">
        <v>89</v>
      </c>
      <c r="AF73" s="90"/>
      <c r="AG73" s="90"/>
      <c r="AH73" s="90"/>
      <c r="AI73" s="90"/>
      <c r="AJ73" s="90"/>
      <c r="AK73" s="90"/>
      <c r="AL73" s="90"/>
      <c r="AM73" s="90"/>
      <c r="AN73" s="91"/>
      <c r="AO73" s="73">
        <v>199</v>
      </c>
      <c r="AP73" s="73"/>
      <c r="AQ73" s="73"/>
      <c r="AR73" s="73"/>
      <c r="AS73" s="73"/>
      <c r="AT73" s="73"/>
      <c r="AU73" s="73"/>
      <c r="AV73" s="73"/>
      <c r="AW73" s="73">
        <v>0</v>
      </c>
      <c r="AX73" s="73"/>
      <c r="AY73" s="73"/>
      <c r="AZ73" s="73"/>
      <c r="BA73" s="73"/>
      <c r="BB73" s="73"/>
      <c r="BC73" s="73"/>
      <c r="BD73" s="73"/>
      <c r="BE73" s="73">
        <f t="shared" si="2"/>
        <v>199</v>
      </c>
      <c r="BF73" s="73"/>
      <c r="BG73" s="73"/>
      <c r="BH73" s="73"/>
      <c r="BI73" s="73"/>
      <c r="BJ73" s="73"/>
      <c r="BK73" s="73"/>
      <c r="BL73" s="73"/>
    </row>
    <row r="74" spans="1:79" s="72" customFormat="1" ht="12.75" customHeight="1" x14ac:dyDescent="0.2">
      <c r="A74" s="75">
        <v>0</v>
      </c>
      <c r="B74" s="75"/>
      <c r="C74" s="75"/>
      <c r="D74" s="75"/>
      <c r="E74" s="75"/>
      <c r="F74" s="75"/>
      <c r="G74" s="92" t="s">
        <v>90</v>
      </c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4"/>
      <c r="Z74" s="75"/>
      <c r="AA74" s="75"/>
      <c r="AB74" s="75"/>
      <c r="AC74" s="75"/>
      <c r="AD74" s="75"/>
      <c r="AE74" s="92"/>
      <c r="AF74" s="93"/>
      <c r="AG74" s="93"/>
      <c r="AH74" s="93"/>
      <c r="AI74" s="93"/>
      <c r="AJ74" s="93"/>
      <c r="AK74" s="93"/>
      <c r="AL74" s="93"/>
      <c r="AM74" s="93"/>
      <c r="AN74" s="94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</row>
    <row r="75" spans="1:79" ht="48.75" customHeight="1" x14ac:dyDescent="0.2">
      <c r="A75" s="43">
        <v>0</v>
      </c>
      <c r="B75" s="43"/>
      <c r="C75" s="43"/>
      <c r="D75" s="43"/>
      <c r="E75" s="43"/>
      <c r="F75" s="43"/>
      <c r="G75" s="89" t="s">
        <v>91</v>
      </c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1"/>
      <c r="Z75" s="43" t="s">
        <v>88</v>
      </c>
      <c r="AA75" s="43"/>
      <c r="AB75" s="43"/>
      <c r="AC75" s="43"/>
      <c r="AD75" s="43"/>
      <c r="AE75" s="89" t="s">
        <v>92</v>
      </c>
      <c r="AF75" s="90"/>
      <c r="AG75" s="90"/>
      <c r="AH75" s="90"/>
      <c r="AI75" s="90"/>
      <c r="AJ75" s="90"/>
      <c r="AK75" s="90"/>
      <c r="AL75" s="90"/>
      <c r="AM75" s="90"/>
      <c r="AN75" s="91"/>
      <c r="AO75" s="73">
        <v>0</v>
      </c>
      <c r="AP75" s="73"/>
      <c r="AQ75" s="73"/>
      <c r="AR75" s="73"/>
      <c r="AS75" s="73"/>
      <c r="AT75" s="73"/>
      <c r="AU75" s="73"/>
      <c r="AV75" s="73"/>
      <c r="AW75" s="73">
        <v>1</v>
      </c>
      <c r="AX75" s="73"/>
      <c r="AY75" s="73"/>
      <c r="AZ75" s="73"/>
      <c r="BA75" s="73"/>
      <c r="BB75" s="73"/>
      <c r="BC75" s="73"/>
      <c r="BD75" s="73"/>
      <c r="BE75" s="73">
        <f t="shared" si="2"/>
        <v>1</v>
      </c>
      <c r="BF75" s="73"/>
      <c r="BG75" s="73"/>
      <c r="BH75" s="73"/>
      <c r="BI75" s="73"/>
      <c r="BJ75" s="73"/>
      <c r="BK75" s="73"/>
      <c r="BL75" s="73"/>
    </row>
    <row r="76" spans="1:79" ht="53.25" customHeight="1" x14ac:dyDescent="0.2">
      <c r="A76" s="43">
        <v>0</v>
      </c>
      <c r="B76" s="43"/>
      <c r="C76" s="43"/>
      <c r="D76" s="43"/>
      <c r="E76" s="43"/>
      <c r="F76" s="43"/>
      <c r="G76" s="89" t="s">
        <v>93</v>
      </c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1"/>
      <c r="Z76" s="43" t="s">
        <v>88</v>
      </c>
      <c r="AA76" s="43"/>
      <c r="AB76" s="43"/>
      <c r="AC76" s="43"/>
      <c r="AD76" s="43"/>
      <c r="AE76" s="89" t="s">
        <v>92</v>
      </c>
      <c r="AF76" s="90"/>
      <c r="AG76" s="90"/>
      <c r="AH76" s="90"/>
      <c r="AI76" s="90"/>
      <c r="AJ76" s="90"/>
      <c r="AK76" s="90"/>
      <c r="AL76" s="90"/>
      <c r="AM76" s="90"/>
      <c r="AN76" s="91"/>
      <c r="AO76" s="73">
        <v>18</v>
      </c>
      <c r="AP76" s="73"/>
      <c r="AQ76" s="73"/>
      <c r="AR76" s="73"/>
      <c r="AS76" s="73"/>
      <c r="AT76" s="73"/>
      <c r="AU76" s="73"/>
      <c r="AV76" s="73"/>
      <c r="AW76" s="73">
        <v>0</v>
      </c>
      <c r="AX76" s="73"/>
      <c r="AY76" s="73"/>
      <c r="AZ76" s="73"/>
      <c r="BA76" s="73"/>
      <c r="BB76" s="73"/>
      <c r="BC76" s="73"/>
      <c r="BD76" s="73"/>
      <c r="BE76" s="73">
        <f t="shared" si="2"/>
        <v>18</v>
      </c>
      <c r="BF76" s="73"/>
      <c r="BG76" s="73"/>
      <c r="BH76" s="73"/>
      <c r="BI76" s="73"/>
      <c r="BJ76" s="73"/>
      <c r="BK76" s="73"/>
      <c r="BL76" s="73"/>
    </row>
    <row r="77" spans="1:79" ht="90.75" customHeight="1" x14ac:dyDescent="0.2">
      <c r="A77" s="43">
        <v>2</v>
      </c>
      <c r="B77" s="43"/>
      <c r="C77" s="43"/>
      <c r="D77" s="43"/>
      <c r="E77" s="43"/>
      <c r="F77" s="43"/>
      <c r="G77" s="89" t="s">
        <v>94</v>
      </c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1"/>
      <c r="Z77" s="43" t="s">
        <v>88</v>
      </c>
      <c r="AA77" s="43"/>
      <c r="AB77" s="43"/>
      <c r="AC77" s="43"/>
      <c r="AD77" s="43"/>
      <c r="AE77" s="89" t="s">
        <v>95</v>
      </c>
      <c r="AF77" s="90"/>
      <c r="AG77" s="90"/>
      <c r="AH77" s="90"/>
      <c r="AI77" s="90"/>
      <c r="AJ77" s="90"/>
      <c r="AK77" s="90"/>
      <c r="AL77" s="90"/>
      <c r="AM77" s="90"/>
      <c r="AN77" s="91"/>
      <c r="AO77" s="73">
        <v>6923</v>
      </c>
      <c r="AP77" s="73"/>
      <c r="AQ77" s="73"/>
      <c r="AR77" s="73"/>
      <c r="AS77" s="73"/>
      <c r="AT77" s="73"/>
      <c r="AU77" s="73"/>
      <c r="AV77" s="73"/>
      <c r="AW77" s="73">
        <v>0</v>
      </c>
      <c r="AX77" s="73"/>
      <c r="AY77" s="73"/>
      <c r="AZ77" s="73"/>
      <c r="BA77" s="73"/>
      <c r="BB77" s="73"/>
      <c r="BC77" s="73"/>
      <c r="BD77" s="73"/>
      <c r="BE77" s="73">
        <f t="shared" si="2"/>
        <v>6923</v>
      </c>
      <c r="BF77" s="73"/>
      <c r="BG77" s="73"/>
      <c r="BH77" s="73"/>
      <c r="BI77" s="73"/>
      <c r="BJ77" s="73"/>
      <c r="BK77" s="73"/>
      <c r="BL77" s="73"/>
    </row>
    <row r="78" spans="1:79" ht="64.5" customHeight="1" x14ac:dyDescent="0.2">
      <c r="A78" s="43">
        <v>3</v>
      </c>
      <c r="B78" s="43"/>
      <c r="C78" s="43"/>
      <c r="D78" s="43"/>
      <c r="E78" s="43"/>
      <c r="F78" s="43"/>
      <c r="G78" s="89" t="s">
        <v>96</v>
      </c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1"/>
      <c r="Z78" s="43" t="s">
        <v>88</v>
      </c>
      <c r="AA78" s="43"/>
      <c r="AB78" s="43"/>
      <c r="AC78" s="43"/>
      <c r="AD78" s="43"/>
      <c r="AE78" s="89" t="s">
        <v>95</v>
      </c>
      <c r="AF78" s="90"/>
      <c r="AG78" s="90"/>
      <c r="AH78" s="90"/>
      <c r="AI78" s="90"/>
      <c r="AJ78" s="90"/>
      <c r="AK78" s="90"/>
      <c r="AL78" s="90"/>
      <c r="AM78" s="90"/>
      <c r="AN78" s="91"/>
      <c r="AO78" s="73">
        <v>928</v>
      </c>
      <c r="AP78" s="73"/>
      <c r="AQ78" s="73"/>
      <c r="AR78" s="73"/>
      <c r="AS78" s="73"/>
      <c r="AT78" s="73"/>
      <c r="AU78" s="73"/>
      <c r="AV78" s="73"/>
      <c r="AW78" s="73">
        <v>0</v>
      </c>
      <c r="AX78" s="73"/>
      <c r="AY78" s="73"/>
      <c r="AZ78" s="73"/>
      <c r="BA78" s="73"/>
      <c r="BB78" s="73"/>
      <c r="BC78" s="73"/>
      <c r="BD78" s="73"/>
      <c r="BE78" s="73">
        <f t="shared" si="2"/>
        <v>928</v>
      </c>
      <c r="BF78" s="73"/>
      <c r="BG78" s="73"/>
      <c r="BH78" s="73"/>
      <c r="BI78" s="73"/>
      <c r="BJ78" s="73"/>
      <c r="BK78" s="73"/>
      <c r="BL78" s="73"/>
    </row>
    <row r="79" spans="1:79" s="72" customFormat="1" ht="19.5" customHeight="1" x14ac:dyDescent="0.2">
      <c r="A79" s="75">
        <v>0</v>
      </c>
      <c r="B79" s="75"/>
      <c r="C79" s="75"/>
      <c r="D79" s="75"/>
      <c r="E79" s="75"/>
      <c r="F79" s="75"/>
      <c r="G79" s="92" t="s">
        <v>97</v>
      </c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4"/>
      <c r="Z79" s="75"/>
      <c r="AA79" s="75"/>
      <c r="AB79" s="75"/>
      <c r="AC79" s="75"/>
      <c r="AD79" s="75"/>
      <c r="AE79" s="92"/>
      <c r="AF79" s="93"/>
      <c r="AG79" s="93"/>
      <c r="AH79" s="93"/>
      <c r="AI79" s="93"/>
      <c r="AJ79" s="93"/>
      <c r="AK79" s="93"/>
      <c r="AL79" s="93"/>
      <c r="AM79" s="93"/>
      <c r="AN79" s="94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</row>
    <row r="80" spans="1:79" ht="35.25" customHeight="1" x14ac:dyDescent="0.2">
      <c r="A80" s="43">
        <v>0</v>
      </c>
      <c r="B80" s="43"/>
      <c r="C80" s="43"/>
      <c r="D80" s="43"/>
      <c r="E80" s="43"/>
      <c r="F80" s="43"/>
      <c r="G80" s="89" t="s">
        <v>98</v>
      </c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1"/>
      <c r="Z80" s="43" t="s">
        <v>82</v>
      </c>
      <c r="AA80" s="43"/>
      <c r="AB80" s="43"/>
      <c r="AC80" s="43"/>
      <c r="AD80" s="43"/>
      <c r="AE80" s="89" t="s">
        <v>99</v>
      </c>
      <c r="AF80" s="90"/>
      <c r="AG80" s="90"/>
      <c r="AH80" s="90"/>
      <c r="AI80" s="90"/>
      <c r="AJ80" s="90"/>
      <c r="AK80" s="90"/>
      <c r="AL80" s="90"/>
      <c r="AM80" s="90"/>
      <c r="AN80" s="91"/>
      <c r="AO80" s="73">
        <v>0</v>
      </c>
      <c r="AP80" s="73"/>
      <c r="AQ80" s="73"/>
      <c r="AR80" s="73"/>
      <c r="AS80" s="73"/>
      <c r="AT80" s="73"/>
      <c r="AU80" s="73"/>
      <c r="AV80" s="73"/>
      <c r="AW80" s="73">
        <v>626000</v>
      </c>
      <c r="AX80" s="73"/>
      <c r="AY80" s="73"/>
      <c r="AZ80" s="73"/>
      <c r="BA80" s="73"/>
      <c r="BB80" s="73"/>
      <c r="BC80" s="73"/>
      <c r="BD80" s="73"/>
      <c r="BE80" s="73">
        <f t="shared" si="2"/>
        <v>626000</v>
      </c>
      <c r="BF80" s="73"/>
      <c r="BG80" s="73"/>
      <c r="BH80" s="73"/>
      <c r="BI80" s="73"/>
      <c r="BJ80" s="73"/>
      <c r="BK80" s="73"/>
      <c r="BL80" s="73"/>
    </row>
    <row r="81" spans="1:64" ht="52.5" customHeight="1" x14ac:dyDescent="0.2">
      <c r="A81" s="43">
        <v>0</v>
      </c>
      <c r="B81" s="43"/>
      <c r="C81" s="43"/>
      <c r="D81" s="43"/>
      <c r="E81" s="43"/>
      <c r="F81" s="43"/>
      <c r="G81" s="89" t="s">
        <v>100</v>
      </c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1"/>
      <c r="Z81" s="43" t="s">
        <v>82</v>
      </c>
      <c r="AA81" s="43"/>
      <c r="AB81" s="43"/>
      <c r="AC81" s="43"/>
      <c r="AD81" s="43"/>
      <c r="AE81" s="89" t="s">
        <v>99</v>
      </c>
      <c r="AF81" s="90"/>
      <c r="AG81" s="90"/>
      <c r="AH81" s="90"/>
      <c r="AI81" s="90"/>
      <c r="AJ81" s="90"/>
      <c r="AK81" s="90"/>
      <c r="AL81" s="90"/>
      <c r="AM81" s="90"/>
      <c r="AN81" s="91"/>
      <c r="AO81" s="73">
        <f>AO72/AO76</f>
        <v>32005.722222222223</v>
      </c>
      <c r="AP81" s="73"/>
      <c r="AQ81" s="73"/>
      <c r="AR81" s="73"/>
      <c r="AS81" s="73"/>
      <c r="AT81" s="73"/>
      <c r="AU81" s="73"/>
      <c r="AV81" s="73"/>
      <c r="AW81" s="73">
        <v>0</v>
      </c>
      <c r="AX81" s="73"/>
      <c r="AY81" s="73"/>
      <c r="AZ81" s="73"/>
      <c r="BA81" s="73"/>
      <c r="BB81" s="73"/>
      <c r="BC81" s="73"/>
      <c r="BD81" s="73"/>
      <c r="BE81" s="73">
        <f t="shared" si="2"/>
        <v>32005.722222222223</v>
      </c>
      <c r="BF81" s="73"/>
      <c r="BG81" s="73"/>
      <c r="BH81" s="73"/>
      <c r="BI81" s="73"/>
      <c r="BJ81" s="73"/>
      <c r="BK81" s="73"/>
      <c r="BL81" s="73"/>
    </row>
    <row r="82" spans="1:64" ht="25.5" customHeight="1" x14ac:dyDescent="0.2">
      <c r="A82" s="43">
        <v>4</v>
      </c>
      <c r="B82" s="43"/>
      <c r="C82" s="43"/>
      <c r="D82" s="43"/>
      <c r="E82" s="43"/>
      <c r="F82" s="43"/>
      <c r="G82" s="89" t="s">
        <v>101</v>
      </c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1"/>
      <c r="Z82" s="43" t="s">
        <v>88</v>
      </c>
      <c r="AA82" s="43"/>
      <c r="AB82" s="43"/>
      <c r="AC82" s="43"/>
      <c r="AD82" s="43"/>
      <c r="AE82" s="89" t="s">
        <v>102</v>
      </c>
      <c r="AF82" s="90"/>
      <c r="AG82" s="90"/>
      <c r="AH82" s="90"/>
      <c r="AI82" s="90"/>
      <c r="AJ82" s="90"/>
      <c r="AK82" s="90"/>
      <c r="AL82" s="90"/>
      <c r="AM82" s="90"/>
      <c r="AN82" s="91"/>
      <c r="AO82" s="73">
        <v>35</v>
      </c>
      <c r="AP82" s="73"/>
      <c r="AQ82" s="73"/>
      <c r="AR82" s="73"/>
      <c r="AS82" s="73"/>
      <c r="AT82" s="73"/>
      <c r="AU82" s="73"/>
      <c r="AV82" s="73"/>
      <c r="AW82" s="73">
        <v>0</v>
      </c>
      <c r="AX82" s="73"/>
      <c r="AY82" s="73"/>
      <c r="AZ82" s="73"/>
      <c r="BA82" s="73"/>
      <c r="BB82" s="73"/>
      <c r="BC82" s="73"/>
      <c r="BD82" s="73"/>
      <c r="BE82" s="73">
        <f t="shared" si="2"/>
        <v>35</v>
      </c>
      <c r="BF82" s="73"/>
      <c r="BG82" s="73"/>
      <c r="BH82" s="73"/>
      <c r="BI82" s="73"/>
      <c r="BJ82" s="73"/>
      <c r="BK82" s="73"/>
      <c r="BL82" s="73"/>
    </row>
    <row r="83" spans="1:64" ht="25.5" customHeight="1" x14ac:dyDescent="0.2">
      <c r="A83" s="43">
        <v>5</v>
      </c>
      <c r="B83" s="43"/>
      <c r="C83" s="43"/>
      <c r="D83" s="43"/>
      <c r="E83" s="43"/>
      <c r="F83" s="43"/>
      <c r="G83" s="89" t="s">
        <v>103</v>
      </c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1"/>
      <c r="Z83" s="43" t="s">
        <v>88</v>
      </c>
      <c r="AA83" s="43"/>
      <c r="AB83" s="43"/>
      <c r="AC83" s="43"/>
      <c r="AD83" s="43"/>
      <c r="AE83" s="89" t="s">
        <v>99</v>
      </c>
      <c r="AF83" s="90"/>
      <c r="AG83" s="90"/>
      <c r="AH83" s="90"/>
      <c r="AI83" s="90"/>
      <c r="AJ83" s="90"/>
      <c r="AK83" s="90"/>
      <c r="AL83" s="90"/>
      <c r="AM83" s="90"/>
      <c r="AN83" s="91"/>
      <c r="AO83" s="73">
        <v>5</v>
      </c>
      <c r="AP83" s="73"/>
      <c r="AQ83" s="73"/>
      <c r="AR83" s="73"/>
      <c r="AS83" s="73"/>
      <c r="AT83" s="73"/>
      <c r="AU83" s="73"/>
      <c r="AV83" s="73"/>
      <c r="AW83" s="73">
        <v>0</v>
      </c>
      <c r="AX83" s="73"/>
      <c r="AY83" s="73"/>
      <c r="AZ83" s="73"/>
      <c r="BA83" s="73"/>
      <c r="BB83" s="73"/>
      <c r="BC83" s="73"/>
      <c r="BD83" s="73"/>
      <c r="BE83" s="73">
        <f t="shared" si="2"/>
        <v>5</v>
      </c>
      <c r="BF83" s="73"/>
      <c r="BG83" s="73"/>
      <c r="BH83" s="73"/>
      <c r="BI83" s="73"/>
      <c r="BJ83" s="73"/>
      <c r="BK83" s="73"/>
      <c r="BL83" s="73"/>
    </row>
    <row r="84" spans="1:64" ht="12.75" customHeight="1" x14ac:dyDescent="0.2">
      <c r="A84" s="43">
        <v>6</v>
      </c>
      <c r="B84" s="43"/>
      <c r="C84" s="43"/>
      <c r="D84" s="43"/>
      <c r="E84" s="43"/>
      <c r="F84" s="43"/>
      <c r="G84" s="89" t="s">
        <v>104</v>
      </c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1"/>
      <c r="Z84" s="43" t="s">
        <v>82</v>
      </c>
      <c r="AA84" s="43"/>
      <c r="AB84" s="43"/>
      <c r="AC84" s="43"/>
      <c r="AD84" s="43"/>
      <c r="AE84" s="89" t="s">
        <v>99</v>
      </c>
      <c r="AF84" s="90"/>
      <c r="AG84" s="90"/>
      <c r="AH84" s="90"/>
      <c r="AI84" s="90"/>
      <c r="AJ84" s="90"/>
      <c r="AK84" s="90"/>
      <c r="AL84" s="90"/>
      <c r="AM84" s="90"/>
      <c r="AN84" s="91"/>
      <c r="AO84" s="73">
        <f>(AO70)/AO73</f>
        <v>211261.41206030152</v>
      </c>
      <c r="AP84" s="73"/>
      <c r="AQ84" s="73"/>
      <c r="AR84" s="73"/>
      <c r="AS84" s="73"/>
      <c r="AT84" s="73"/>
      <c r="AU84" s="73"/>
      <c r="AV84" s="73"/>
      <c r="AW84" s="73">
        <v>84.52</v>
      </c>
      <c r="AX84" s="73"/>
      <c r="AY84" s="73"/>
      <c r="AZ84" s="73"/>
      <c r="BA84" s="73"/>
      <c r="BB84" s="73"/>
      <c r="BC84" s="73"/>
      <c r="BD84" s="73"/>
      <c r="BE84" s="73">
        <f t="shared" si="2"/>
        <v>211345.93206030151</v>
      </c>
      <c r="BF84" s="73"/>
      <c r="BG84" s="73"/>
      <c r="BH84" s="73"/>
      <c r="BI84" s="73"/>
      <c r="BJ84" s="73"/>
      <c r="BK84" s="73"/>
      <c r="BL84" s="73"/>
    </row>
    <row r="85" spans="1:64" x14ac:dyDescent="0.2"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</row>
    <row r="87" spans="1:64" ht="16.5" customHeight="1" x14ac:dyDescent="0.2">
      <c r="A87" s="96" t="s">
        <v>105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51"/>
      <c r="AO87" s="98" t="s">
        <v>106</v>
      </c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64" x14ac:dyDescent="0.2">
      <c r="W88" s="99" t="s">
        <v>107</v>
      </c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O88" s="99" t="s">
        <v>108</v>
      </c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</row>
    <row r="89" spans="1:64" ht="15.75" customHeight="1" x14ac:dyDescent="0.2">
      <c r="A89" s="100" t="s">
        <v>109</v>
      </c>
      <c r="B89" s="100"/>
      <c r="C89" s="100"/>
      <c r="D89" s="100"/>
      <c r="E89" s="100"/>
      <c r="F89" s="100"/>
    </row>
    <row r="90" spans="1:64" ht="13.15" customHeight="1" x14ac:dyDescent="0.2">
      <c r="A90" s="4" t="s">
        <v>110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64" x14ac:dyDescent="0.2">
      <c r="A91" s="101" t="s">
        <v>111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</row>
    <row r="92" spans="1:64" ht="10.5" customHeight="1" x14ac:dyDescent="0.2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</row>
    <row r="93" spans="1:64" ht="15.75" customHeight="1" x14ac:dyDescent="0.2">
      <c r="A93" s="96" t="s">
        <v>112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51"/>
      <c r="AO93" s="98" t="s">
        <v>113</v>
      </c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1:64" x14ac:dyDescent="0.2">
      <c r="W94" s="99" t="s">
        <v>107</v>
      </c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O94" s="99" t="s">
        <v>108</v>
      </c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</row>
    <row r="95" spans="1:64" x14ac:dyDescent="0.2">
      <c r="A95" s="103">
        <v>43949</v>
      </c>
      <c r="B95" s="104"/>
      <c r="C95" s="104"/>
      <c r="D95" s="104"/>
      <c r="E95" s="104"/>
      <c r="F95" s="104"/>
      <c r="G95" s="104"/>
      <c r="H95" s="104"/>
    </row>
    <row r="96" spans="1:64" x14ac:dyDescent="0.2">
      <c r="A96" s="99" t="s">
        <v>114</v>
      </c>
      <c r="B96" s="99"/>
      <c r="C96" s="99"/>
      <c r="D96" s="99"/>
      <c r="E96" s="99"/>
      <c r="F96" s="99"/>
      <c r="G96" s="99"/>
      <c r="H96" s="99"/>
      <c r="I96" s="105"/>
      <c r="J96" s="105"/>
      <c r="K96" s="105"/>
      <c r="L96" s="105"/>
      <c r="M96" s="105"/>
      <c r="N96" s="105"/>
      <c r="O96" s="105"/>
      <c r="P96" s="105"/>
      <c r="Q96" s="105"/>
    </row>
    <row r="97" spans="1:1" x14ac:dyDescent="0.2">
      <c r="A97" s="106" t="s">
        <v>115</v>
      </c>
    </row>
  </sheetData>
  <mergeCells count="274">
    <mergeCell ref="W94:AM94"/>
    <mergeCell ref="AO94:BG94"/>
    <mergeCell ref="A95:H95"/>
    <mergeCell ref="A96:H96"/>
    <mergeCell ref="A89:F89"/>
    <mergeCell ref="A90:AS90"/>
    <mergeCell ref="A91:AS91"/>
    <mergeCell ref="A93:V93"/>
    <mergeCell ref="W93:AM93"/>
    <mergeCell ref="AO93:BG93"/>
    <mergeCell ref="BE84:BL84"/>
    <mergeCell ref="A87:V87"/>
    <mergeCell ref="W87:AM87"/>
    <mergeCell ref="AO87:BG87"/>
    <mergeCell ref="W88:AM88"/>
    <mergeCell ref="AO88:BG88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3:C63"/>
    <mergeCell ref="D63:AA63"/>
    <mergeCell ref="AB63:AI63"/>
    <mergeCell ref="AJ63:AQ63"/>
    <mergeCell ref="AR63:AY63"/>
    <mergeCell ref="A65:BL65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A57:BL57"/>
    <mergeCell ref="A58:AY58"/>
    <mergeCell ref="A59:C60"/>
    <mergeCell ref="D59:AA60"/>
    <mergeCell ref="AB59:AI60"/>
    <mergeCell ref="AJ59:AQ60"/>
    <mergeCell ref="AR59:AY60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4:F44"/>
    <mergeCell ref="G44:BL44"/>
    <mergeCell ref="A46:AZ46"/>
    <mergeCell ref="A47:AZ47"/>
    <mergeCell ref="A48:C49"/>
    <mergeCell ref="D48:AB49"/>
    <mergeCell ref="AC48:AJ49"/>
    <mergeCell ref="AK48:AR49"/>
    <mergeCell ref="AS48:AZ49"/>
    <mergeCell ref="A41:F41"/>
    <mergeCell ref="G41:BL41"/>
    <mergeCell ref="A42:F42"/>
    <mergeCell ref="G42:BL42"/>
    <mergeCell ref="A43:F43"/>
    <mergeCell ref="G43:BL43"/>
    <mergeCell ref="A35:BL35"/>
    <mergeCell ref="A36:BL36"/>
    <mergeCell ref="A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3:F33"/>
    <mergeCell ref="G33:BL33"/>
    <mergeCell ref="A25:BL25"/>
    <mergeCell ref="A26:BL26"/>
    <mergeCell ref="A27:BM27"/>
    <mergeCell ref="A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9:L69">
    <cfRule type="cellIs" dxfId="35" priority="34" stopIfTrue="1" operator="equal">
      <formula>$G68</formula>
    </cfRule>
  </conditionalFormatting>
  <conditionalFormatting sqref="D52">
    <cfRule type="cellIs" dxfId="34" priority="35" stopIfTrue="1" operator="equal">
      <formula>$D51</formula>
    </cfRule>
  </conditionalFormatting>
  <conditionalFormatting sqref="A69:F69">
    <cfRule type="cellIs" dxfId="33" priority="36" stopIfTrue="1" operator="equal">
      <formula>0</formula>
    </cfRule>
  </conditionalFormatting>
  <conditionalFormatting sqref="D53">
    <cfRule type="cellIs" dxfId="32" priority="33" stopIfTrue="1" operator="equal">
      <formula>$D52</formula>
    </cfRule>
  </conditionalFormatting>
  <conditionalFormatting sqref="D54">
    <cfRule type="cellIs" dxfId="31" priority="32" stopIfTrue="1" operator="equal">
      <formula>$D53</formula>
    </cfRule>
  </conditionalFormatting>
  <conditionalFormatting sqref="D55">
    <cfRule type="cellIs" dxfId="30" priority="31" stopIfTrue="1" operator="equal">
      <formula>$D54</formula>
    </cfRule>
  </conditionalFormatting>
  <conditionalFormatting sqref="G70">
    <cfRule type="cellIs" dxfId="29" priority="29" stopIfTrue="1" operator="equal">
      <formula>$G69</formula>
    </cfRule>
  </conditionalFormatting>
  <conditionalFormatting sqref="A70:F70">
    <cfRule type="cellIs" dxfId="28" priority="30" stopIfTrue="1" operator="equal">
      <formula>0</formula>
    </cfRule>
  </conditionalFormatting>
  <conditionalFormatting sqref="G71">
    <cfRule type="cellIs" dxfId="27" priority="27" stopIfTrue="1" operator="equal">
      <formula>$G70</formula>
    </cfRule>
  </conditionalFormatting>
  <conditionalFormatting sqref="A71:F71">
    <cfRule type="cellIs" dxfId="26" priority="28" stopIfTrue="1" operator="equal">
      <formula>0</formula>
    </cfRule>
  </conditionalFormatting>
  <conditionalFormatting sqref="G72">
    <cfRule type="cellIs" dxfId="25" priority="25" stopIfTrue="1" operator="equal">
      <formula>$G71</formula>
    </cfRule>
  </conditionalFormatting>
  <conditionalFormatting sqref="A72:F72">
    <cfRule type="cellIs" dxfId="24" priority="26" stopIfTrue="1" operator="equal">
      <formula>0</formula>
    </cfRule>
  </conditionalFormatting>
  <conditionalFormatting sqref="G73">
    <cfRule type="cellIs" dxfId="23" priority="23" stopIfTrue="1" operator="equal">
      <formula>$G72</formula>
    </cfRule>
  </conditionalFormatting>
  <conditionalFormatting sqref="A73:F73">
    <cfRule type="cellIs" dxfId="22" priority="24" stopIfTrue="1" operator="equal">
      <formula>0</formula>
    </cfRule>
  </conditionalFormatting>
  <conditionalFormatting sqref="G74">
    <cfRule type="cellIs" dxfId="21" priority="21" stopIfTrue="1" operator="equal">
      <formula>$G73</formula>
    </cfRule>
  </conditionalFormatting>
  <conditionalFormatting sqref="A74:F74">
    <cfRule type="cellIs" dxfId="20" priority="22" stopIfTrue="1" operator="equal">
      <formula>0</formula>
    </cfRule>
  </conditionalFormatting>
  <conditionalFormatting sqref="G75">
    <cfRule type="cellIs" dxfId="19" priority="19" stopIfTrue="1" operator="equal">
      <formula>$G74</formula>
    </cfRule>
  </conditionalFormatting>
  <conditionalFormatting sqref="A75:F75">
    <cfRule type="cellIs" dxfId="18" priority="20" stopIfTrue="1" operator="equal">
      <formula>0</formula>
    </cfRule>
  </conditionalFormatting>
  <conditionalFormatting sqref="G76">
    <cfRule type="cellIs" dxfId="17" priority="17" stopIfTrue="1" operator="equal">
      <formula>$G75</formula>
    </cfRule>
  </conditionalFormatting>
  <conditionalFormatting sqref="A76:F76">
    <cfRule type="cellIs" dxfId="16" priority="18" stopIfTrue="1" operator="equal">
      <formula>0</formula>
    </cfRule>
  </conditionalFormatting>
  <conditionalFormatting sqref="G77">
    <cfRule type="cellIs" dxfId="15" priority="15" stopIfTrue="1" operator="equal">
      <formula>$G76</formula>
    </cfRule>
  </conditionalFormatting>
  <conditionalFormatting sqref="A77:F77">
    <cfRule type="cellIs" dxfId="14" priority="16" stopIfTrue="1" operator="equal">
      <formula>0</formula>
    </cfRule>
  </conditionalFormatting>
  <conditionalFormatting sqref="G78">
    <cfRule type="cellIs" dxfId="13" priority="13" stopIfTrue="1" operator="equal">
      <formula>$G77</formula>
    </cfRule>
  </conditionalFormatting>
  <conditionalFormatting sqref="A78:F78">
    <cfRule type="cellIs" dxfId="12" priority="14" stopIfTrue="1" operator="equal">
      <formula>0</formula>
    </cfRule>
  </conditionalFormatting>
  <conditionalFormatting sqref="G79">
    <cfRule type="cellIs" dxfId="11" priority="11" stopIfTrue="1" operator="equal">
      <formula>$G78</formula>
    </cfRule>
  </conditionalFormatting>
  <conditionalFormatting sqref="A79:F79">
    <cfRule type="cellIs" dxfId="10" priority="12" stopIfTrue="1" operator="equal">
      <formula>0</formula>
    </cfRule>
  </conditionalFormatting>
  <conditionalFormatting sqref="G80">
    <cfRule type="cellIs" dxfId="9" priority="9" stopIfTrue="1" operator="equal">
      <formula>$G79</formula>
    </cfRule>
  </conditionalFormatting>
  <conditionalFormatting sqref="A80:F80">
    <cfRule type="cellIs" dxfId="8" priority="10" stopIfTrue="1" operator="equal">
      <formula>0</formula>
    </cfRule>
  </conditionalFormatting>
  <conditionalFormatting sqref="G81">
    <cfRule type="cellIs" dxfId="7" priority="7" stopIfTrue="1" operator="equal">
      <formula>$G80</formula>
    </cfRule>
  </conditionalFormatting>
  <conditionalFormatting sqref="A81:F81">
    <cfRule type="cellIs" dxfId="6" priority="8" stopIfTrue="1" operator="equal">
      <formula>0</formula>
    </cfRule>
  </conditionalFormatting>
  <conditionalFormatting sqref="G82">
    <cfRule type="cellIs" dxfId="5" priority="5" stopIfTrue="1" operator="equal">
      <formula>$G81</formula>
    </cfRule>
  </conditionalFormatting>
  <conditionalFormatting sqref="A82:F82">
    <cfRule type="cellIs" dxfId="4" priority="6" stopIfTrue="1" operator="equal">
      <formula>0</formula>
    </cfRule>
  </conditionalFormatting>
  <conditionalFormatting sqref="G83">
    <cfRule type="cellIs" dxfId="3" priority="3" stopIfTrue="1" operator="equal">
      <formula>$G82</formula>
    </cfRule>
  </conditionalFormatting>
  <conditionalFormatting sqref="A83:F83">
    <cfRule type="cellIs" dxfId="2" priority="4" stopIfTrue="1" operator="equal">
      <formula>0</formula>
    </cfRule>
  </conditionalFormatting>
  <conditionalFormatting sqref="G84">
    <cfRule type="cellIs" dxfId="1" priority="1" stopIfTrue="1" operator="equal">
      <formula>$G83</formula>
    </cfRule>
  </conditionalFormatting>
  <conditionalFormatting sqref="A84:F8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2020-04-30T06:39:54Z</dcterms:modified>
</cp:coreProperties>
</file>