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6"/>
  </bookViews>
  <sheets>
    <sheet name="Лютий КГ,гуртки" sheetId="23" r:id="rId1"/>
    <sheet name="Березень КГ, гуртки" sheetId="25" r:id="rId2"/>
    <sheet name="Квітень КЗШ" sheetId="21" r:id="rId3"/>
    <sheet name="Травень ДНЗ,Довіра" sheetId="19" r:id="rId4"/>
    <sheet name="Червень ДНЗ,Довіра" sheetId="32" r:id="rId5"/>
    <sheet name="вересень 2024 всі" sheetId="14" r:id="rId6"/>
    <sheet name="ГРУДЕНЬ КЗШ, Довіра 2024" sheetId="30" r:id="rId7"/>
    <sheet name="ГРУДЕНЬ ДНЗ,ПНЗ 2024" sheetId="1" r:id="rId8"/>
  </sheets>
  <definedNames>
    <definedName name="_xlnm.Print_Area" localSheetId="7">'ГРУДЕНЬ ДНЗ,ПНЗ 2024'!$A$1:$L$546</definedName>
    <definedName name="_xlnm.Print_Area" localSheetId="2">'Квітень КЗШ'!$A$1:$I$45</definedName>
    <definedName name="_xlnm.Print_Area" localSheetId="3">'Травень ДНЗ,Довіра'!$A$1:$H$5</definedName>
    <definedName name="_xlnm.Print_Area" localSheetId="4">'Червень ДНЗ,Довіра'!$A$1:$H$18</definedName>
  </definedNames>
  <calcPr calcId="124519"/>
</workbook>
</file>

<file path=xl/calcChain.xml><?xml version="1.0" encoding="utf-8"?>
<calcChain xmlns="http://schemas.openxmlformats.org/spreadsheetml/2006/main">
  <c r="K183" i="1"/>
  <c r="L182"/>
  <c r="L181"/>
  <c r="L180"/>
  <c r="L179"/>
  <c r="L178"/>
  <c r="L177"/>
  <c r="L176"/>
  <c r="L172"/>
  <c r="L173"/>
  <c r="L174"/>
  <c r="L175"/>
  <c r="L163"/>
  <c r="L164"/>
  <c r="L165"/>
  <c r="L166"/>
  <c r="L167"/>
  <c r="L168"/>
  <c r="L169"/>
  <c r="L170"/>
  <c r="L171"/>
  <c r="L162"/>
  <c r="L150"/>
  <c r="L151"/>
  <c r="L183" s="1"/>
  <c r="L152"/>
  <c r="L153"/>
  <c r="L154"/>
  <c r="L155"/>
  <c r="L156"/>
  <c r="L157"/>
  <c r="L158"/>
  <c r="L159"/>
  <c r="L160"/>
  <c r="L161"/>
  <c r="L149"/>
  <c r="K247"/>
  <c r="L245"/>
  <c r="L246"/>
  <c r="L244"/>
  <c r="L138" l="1"/>
  <c r="L139"/>
  <c r="L140"/>
  <c r="L141"/>
  <c r="L142"/>
  <c r="L143"/>
  <c r="L144"/>
  <c r="L145"/>
  <c r="L146"/>
  <c r="L130"/>
  <c r="L131"/>
  <c r="L132"/>
  <c r="L133"/>
  <c r="L134"/>
  <c r="L135"/>
  <c r="L136"/>
  <c r="L137"/>
  <c r="L120"/>
  <c r="L121"/>
  <c r="L122"/>
  <c r="L123"/>
  <c r="L124"/>
  <c r="L125"/>
  <c r="L126"/>
  <c r="L127"/>
  <c r="L128"/>
  <c r="L129"/>
  <c r="L114"/>
  <c r="L115"/>
  <c r="L116"/>
  <c r="L117"/>
  <c r="L118"/>
  <c r="L119"/>
  <c r="L104"/>
  <c r="L105"/>
  <c r="L106"/>
  <c r="L107"/>
  <c r="L108"/>
  <c r="L109"/>
  <c r="L110"/>
  <c r="L111"/>
  <c r="L112"/>
  <c r="L113"/>
  <c r="L103"/>
  <c r="L84"/>
  <c r="L83"/>
  <c r="L82"/>
  <c r="L81"/>
  <c r="L63"/>
  <c r="L62"/>
  <c r="L61"/>
  <c r="L60"/>
  <c r="L48"/>
  <c r="L47"/>
  <c r="L46"/>
  <c r="L45"/>
  <c r="L36"/>
  <c r="L35"/>
  <c r="L34"/>
  <c r="L33"/>
  <c r="L32"/>
  <c r="K40"/>
  <c r="L20"/>
  <c r="L19"/>
  <c r="L18"/>
  <c r="L17"/>
  <c r="L4"/>
  <c r="L5"/>
  <c r="L6"/>
  <c r="L3"/>
  <c r="G4" i="30" l="1"/>
  <c r="G5" i="14" l="1"/>
  <c r="G18" i="32" l="1"/>
  <c r="G5" i="19" l="1"/>
  <c r="G9" i="21" l="1"/>
  <c r="G8" i="25" l="1"/>
  <c r="G9"/>
  <c r="G10"/>
  <c r="G11"/>
  <c r="G12"/>
  <c r="G13"/>
  <c r="G7"/>
  <c r="G12" i="23" l="1"/>
  <c r="G11"/>
  <c r="G4"/>
  <c r="G5"/>
  <c r="G6"/>
  <c r="G7"/>
  <c r="G8"/>
  <c r="G9"/>
  <c r="G10"/>
  <c r="G3"/>
  <c r="K242" i="1" l="1"/>
  <c r="K240"/>
  <c r="K223"/>
  <c r="K221"/>
  <c r="K219"/>
  <c r="K204"/>
  <c r="K202"/>
  <c r="K200"/>
  <c r="K148"/>
  <c r="K102"/>
  <c r="K100"/>
  <c r="K80"/>
  <c r="K78"/>
  <c r="K76"/>
  <c r="K74"/>
  <c r="K59"/>
  <c r="K44"/>
  <c r="K42"/>
  <c r="K31"/>
  <c r="K16"/>
  <c r="K14"/>
  <c r="G16" i="25"/>
  <c r="G14"/>
  <c r="G6"/>
  <c r="G4"/>
  <c r="G133" i="23"/>
  <c r="G131"/>
  <c r="G114"/>
  <c r="G112"/>
  <c r="G110"/>
  <c r="G95"/>
  <c r="G93"/>
  <c r="G91"/>
  <c r="G74"/>
  <c r="G58"/>
  <c r="G45"/>
  <c r="G43"/>
  <c r="G23"/>
  <c r="G21"/>
  <c r="G19"/>
  <c r="G17"/>
  <c r="K243" i="1" l="1"/>
  <c r="K248" s="1"/>
</calcChain>
</file>

<file path=xl/sharedStrings.xml><?xml version="1.0" encoding="utf-8"?>
<sst xmlns="http://schemas.openxmlformats.org/spreadsheetml/2006/main" count="609" uniqueCount="178">
  <si>
    <t>№ п/п</t>
  </si>
  <si>
    <t>Установа</t>
  </si>
  <si>
    <t>Від кого</t>
  </si>
  <si>
    <t>Рахунок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</si>
  <si>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</si>
  <si>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</si>
  <si>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</si>
  <si>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</si>
  <si>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</si>
  <si>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</si>
  <si>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</si>
  <si>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КПК</t>
  </si>
  <si>
    <t>Примітка</t>
  </si>
  <si>
    <t>РАЗОМ:</t>
  </si>
  <si>
    <t>Благодійні внески за ЛЮТИЙ 2024  рік.</t>
  </si>
  <si>
    <t>Благодійні внески за БЕРЕЗЕНЬ 2024  рік.</t>
  </si>
  <si>
    <t>1812/2</t>
  </si>
  <si>
    <t>уп</t>
  </si>
  <si>
    <t>м²</t>
  </si>
  <si>
    <t>0611070</t>
  </si>
  <si>
    <t>МНО "SAVE THE CHILDREN INTERNATIONAL"</t>
  </si>
  <si>
    <t>КЗ "БНРЦ "Довіра" КМР</t>
  </si>
  <si>
    <t>Плитка кахельна бежева</t>
  </si>
  <si>
    <t>Клей для плитки КЕРАМІС 1/25 кг</t>
  </si>
  <si>
    <t>Заповнювач швів - Полімін (карамель)</t>
  </si>
  <si>
    <t>Валики велюр з ручкою 18 см</t>
  </si>
  <si>
    <t>Валики з ручкою 25 см</t>
  </si>
  <si>
    <t>Емаль ПФ алкідна 1/12 кг</t>
  </si>
  <si>
    <t>Колорант H-SE</t>
  </si>
  <si>
    <t>мл</t>
  </si>
  <si>
    <t>л</t>
  </si>
  <si>
    <t>Колорант H-LE</t>
  </si>
  <si>
    <t>Колорант H-ORE</t>
  </si>
  <si>
    <t>Ручка телескопічна для окраски стелі</t>
  </si>
  <si>
    <t>0611010</t>
  </si>
  <si>
    <t>за власні кошти</t>
  </si>
  <si>
    <t>КЗДО №151 КМР</t>
  </si>
  <si>
    <t>КЗДО №190 КМР</t>
  </si>
  <si>
    <t>КЗДО КТ №194 КМР</t>
  </si>
  <si>
    <t>КЗДО №222 КМР</t>
  </si>
  <si>
    <t>фахівець ЦБВО Ольга РЯБА</t>
  </si>
  <si>
    <t>Довіра</t>
  </si>
  <si>
    <t>Плитка кахельна для підлоги Ardeza Beide F P47x47 NR Mat</t>
  </si>
  <si>
    <r>
      <t>м</t>
    </r>
    <r>
      <rPr>
        <sz val="11"/>
        <color theme="1"/>
        <rFont val="Calibri"/>
        <family val="2"/>
        <charset val="204"/>
      </rPr>
      <t>²</t>
    </r>
  </si>
  <si>
    <t>Заповнювач швів - Полімін Фуга (карамель)-2 кг</t>
  </si>
  <si>
    <t>Бетоноконтакт адгезійна грунтовка Polimin AC-4 10л/15 кг</t>
  </si>
  <si>
    <t>Хрестики для плитки дистанційні</t>
  </si>
  <si>
    <t>Клей для плитки Полімін З-9 КЕРАМІС 1/25кг</t>
  </si>
  <si>
    <t>Емаль для підлоги 1/2, 8кг</t>
  </si>
  <si>
    <t xml:space="preserve">Покриття для підлоги </t>
  </si>
  <si>
    <t>Благодійні внески за КВІТЕНЬ 2024  рік.</t>
  </si>
  <si>
    <t>КЕКВ</t>
  </si>
  <si>
    <t xml:space="preserve">Набір "Школа у коробці" </t>
  </si>
  <si>
    <t>Рекреаційний  набір</t>
  </si>
  <si>
    <t>КЗ"БНРЦ"Довіра"</t>
  </si>
  <si>
    <t>Плитка кахельна для підлоги Ardeza Beide F P47x47 NR Mat.</t>
  </si>
  <si>
    <t>Плитка кахельна для підлоги б/у</t>
  </si>
  <si>
    <t>Плитка кахельна на стіни б/у</t>
  </si>
  <si>
    <t>Разом за січень по 0611025:</t>
  </si>
  <si>
    <t>Бокс "Навчально-розвивальні матеріали для закладів дошкільної освіти"</t>
  </si>
  <si>
    <t>Благодійні внески за травень 2024  рік.</t>
  </si>
  <si>
    <t>Дизельний генератор KATANA KD28 DM.22,1 KVA</t>
  </si>
  <si>
    <t>Тример бензиновий GARTNER модель "BCG-2852 S2"</t>
  </si>
  <si>
    <t>Благодійні внески за червень 2024  рік.</t>
  </si>
  <si>
    <t>килими дитячі 200х300</t>
  </si>
  <si>
    <t>рушник махровий5 0х90</t>
  </si>
  <si>
    <t>ковдра</t>
  </si>
  <si>
    <t>матрац дитячий 60х140</t>
  </si>
  <si>
    <t>подушка</t>
  </si>
  <si>
    <t>постільна білизна</t>
  </si>
  <si>
    <t>ігровий комплект стіл та стільці</t>
  </si>
  <si>
    <t>комп</t>
  </si>
  <si>
    <r>
      <t>дитячий 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який балансер</t>
    </r>
  </si>
  <si>
    <t>ліжко дитяче 2-х ярусне без матрацу</t>
  </si>
  <si>
    <t>стіл дитячий "Пелюстка" з полицею</t>
  </si>
  <si>
    <t>стіл дит.фанерний "Фантазія"</t>
  </si>
  <si>
    <r>
      <t>стілець напівм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який тканина</t>
    </r>
  </si>
  <si>
    <t>лава дитяча для роздягальні</t>
  </si>
  <si>
    <t>Стелаж дитячий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</si>
  <si>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який конструктор</t>
    </r>
  </si>
  <si>
    <t>набір</t>
  </si>
  <si>
    <t>компл</t>
  </si>
  <si>
    <t>Благодійні внески за ВЕРЕСЕНЬ 2024  рік.</t>
  </si>
  <si>
    <t>Індивідуальний набір А (1-4 класи)</t>
  </si>
  <si>
    <t>Мандрівник</t>
  </si>
  <si>
    <t>Благодійні внески за грудень 2024  рік.</t>
  </si>
  <si>
    <t>Разом за січень по кздо:</t>
  </si>
  <si>
    <t>КЗДО 57 КМР</t>
  </si>
  <si>
    <t>ГО "Монтессорі ЮА" фінансувалося Організацією "Stichting WAR CHILD"</t>
  </si>
  <si>
    <t>Комплект засобів безпеки для дітей</t>
  </si>
  <si>
    <r>
      <t>М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 xml:space="preserve">який модульний конструктор "Пірамідка" </t>
    </r>
  </si>
  <si>
    <t>Килимок масажний пазли Ortek Mega Mix 14 елементів</t>
  </si>
  <si>
    <t>Дошка для письма прописів 400*200 мм</t>
  </si>
  <si>
    <t>КЗДО 89 КМР</t>
  </si>
  <si>
    <t xml:space="preserve">Рекреаційний набір </t>
  </si>
  <si>
    <t>КЗДО №300 КМР</t>
  </si>
  <si>
    <t>БО "МБФ"СЕЙВД"</t>
  </si>
  <si>
    <t>Крем-мило Вухастик з оливковою олією та екстрактом алоє 300 мл</t>
  </si>
  <si>
    <t xml:space="preserve">Серветки Kleenex Balsam </t>
  </si>
  <si>
    <t>Набір ароматних міні-маркерів Scentos Яскравий настрій 8 кольорів</t>
  </si>
  <si>
    <t>Світильник Delux REL-602 60 LED 4W</t>
  </si>
  <si>
    <r>
      <t>Набір паперу А4 80г/м</t>
    </r>
    <r>
      <rPr>
        <sz val="11"/>
        <color theme="1"/>
        <rFont val="Calibri"/>
        <family val="2"/>
        <charset val="204"/>
      </rPr>
      <t>² 50 арк кольоровий 10 кольорів темний/неоновий, Buromax</t>
    </r>
  </si>
  <si>
    <r>
      <t>Набір паперу А4 80г/м</t>
    </r>
    <r>
      <rPr>
        <sz val="11"/>
        <color theme="1"/>
        <rFont val="Calibri"/>
        <family val="2"/>
        <charset val="204"/>
      </rPr>
      <t>² 20 арк кольоровий 10 кольорів пастельний/інтенсивний, Buromax</t>
    </r>
  </si>
  <si>
    <r>
      <t>Набір паперу А4 80г/м</t>
    </r>
    <r>
      <rPr>
        <sz val="11"/>
        <color theme="1"/>
        <rFont val="Calibri"/>
        <family val="2"/>
        <charset val="204"/>
      </rPr>
      <t>² 20 арк кольоровий 10 кольорів пастельний/неоновий, Buromax</t>
    </r>
  </si>
  <si>
    <t>Аптечка медична першої допомоги "Колективна для захисних споруд" Наказ №579 Опис №1</t>
  </si>
  <si>
    <t>Сухий басейн 150х150х40</t>
  </si>
  <si>
    <t>Кульки для сухого басейну 8 см. Різнокольорові</t>
  </si>
  <si>
    <t>Кубик Великий</t>
  </si>
  <si>
    <t>Кубик Малий</t>
  </si>
  <si>
    <t>Казки про почуття та емоції. Як перестати соромитися?</t>
  </si>
  <si>
    <t>Казки про почуття та емоції. Як перестати боятися?</t>
  </si>
  <si>
    <t>Віммельбух. Космос</t>
  </si>
  <si>
    <t>Українські народні казки</t>
  </si>
  <si>
    <t>Шусть і Шуня. Приязний равлик</t>
  </si>
  <si>
    <t>Малим дітям про все на світі. Енциклопедія в казках</t>
  </si>
  <si>
    <t>Маленькі дослідники. Моє дивовижне тіло</t>
  </si>
  <si>
    <t>Справжня дружба</t>
  </si>
  <si>
    <t>Зимове диво</t>
  </si>
  <si>
    <t>Мрія цуценяти</t>
  </si>
  <si>
    <t>Хто обійме бабусю?</t>
  </si>
  <si>
    <t>Зворушливі книжки. Давай-но дружити!</t>
  </si>
  <si>
    <t>Зворушливі книжки. Мій супердідусь</t>
  </si>
  <si>
    <t>Зворушливі книжки. Таке велике слоненя</t>
  </si>
  <si>
    <t>Зворушливі книжки.Їжачок і кленовий листок</t>
  </si>
  <si>
    <t>Найкращий татусь (+аудіо на сайті)</t>
  </si>
  <si>
    <t>Зворушливі книжки. Кошеня і Сонечко</t>
  </si>
  <si>
    <t>Пес Патрон і Шкарпетковий монстр</t>
  </si>
  <si>
    <t>Людина. Енциклопедія дошкільника</t>
  </si>
  <si>
    <t>Динозаври  та інші доісторичні тварини. Енциклопедія дошкільника</t>
  </si>
  <si>
    <t>Наша планета. Енциклопедія дошкільника</t>
  </si>
  <si>
    <t>Тварини. Енциклопедія дошкільника</t>
  </si>
  <si>
    <t>Природа. Енциклопедія дошкільника</t>
  </si>
  <si>
    <t>Космос. Енциклопедія дошкільника</t>
  </si>
  <si>
    <t>Коні. Енциклопедія дошкільника</t>
  </si>
  <si>
    <t>Шусть і Шуня. Чудовисько</t>
  </si>
  <si>
    <t>Шусть і Шуня. Велетенська кулька</t>
  </si>
  <si>
    <t>Віммельбух. У будинку</t>
  </si>
  <si>
    <t>My First Wimmelbook. Professions</t>
  </si>
  <si>
    <t>КЗДО №303 КМР</t>
  </si>
  <si>
    <t>ФОНД ФІНСЬКА ЦЕРКОВНА ДОПОМОГА/ ФІЛІЯ ФОНДУ ФІНСЬКА ЦЕРКОВНА ДОПОМОГА В УКРАЇНІ</t>
  </si>
  <si>
    <t>разом:</t>
  </si>
  <si>
    <t>Печатка</t>
  </si>
  <si>
    <t>штамп</t>
  </si>
  <si>
    <t>табличка пвх</t>
  </si>
  <si>
    <t>Олівці акварельні 24 кольорів</t>
  </si>
  <si>
    <t>Набір для творчості (фломастери)</t>
  </si>
  <si>
    <t>Набір тіста для ліплення</t>
  </si>
  <si>
    <t>Дошка для пластиліну+3 стеки для ліплення</t>
  </si>
  <si>
    <t>Повітряний пластилін</t>
  </si>
  <si>
    <t>Розмальовка</t>
  </si>
  <si>
    <t>Магнітний конструктор</t>
  </si>
  <si>
    <t>Розвиваюча гра пазли на липучці Пори року</t>
  </si>
  <si>
    <t>Пластиковий конструктор</t>
  </si>
  <si>
    <t>Розвиваюча гра пазли на липучці транспорт</t>
  </si>
  <si>
    <t>Іграшка розвивальна Логіка сумка</t>
  </si>
  <si>
    <t>Настільна гра з Ліпунов Монстроманія</t>
  </si>
  <si>
    <t>Дитячий 3д магнітний конструктор</t>
  </si>
  <si>
    <t>Розвиваюча гра пазли на липучціХто що їсть</t>
  </si>
  <si>
    <t>Конструктор Мавпочка-математик</t>
  </si>
  <si>
    <t xml:space="preserve">Дитячий конструктор блоковий </t>
  </si>
  <si>
    <t>Мозаїка для малюків</t>
  </si>
  <si>
    <t>Мозаїка Технок</t>
  </si>
  <si>
    <t>Розвиваюча гра пазли на липучці Хто де живе</t>
  </si>
  <si>
    <t>Гра настільна Лото</t>
  </si>
  <si>
    <t>Гра настільна Секрет принцеси</t>
  </si>
  <si>
    <t>Настільна гра Бінго Рінго</t>
  </si>
  <si>
    <t>Настільна гра Монополія світу</t>
  </si>
  <si>
    <t>Гра настільна велика Ферма ЛЮКС</t>
  </si>
  <si>
    <t>Гра настільна Суперлото</t>
  </si>
  <si>
    <t>Гра настільна За грибами в чарівний ліс</t>
  </si>
  <si>
    <t>Настільна гра Футбол</t>
  </si>
  <si>
    <t>Настільна гра Боулінг</t>
  </si>
  <si>
    <t>Кухня з набором посуду</t>
  </si>
  <si>
    <t>Іграшка Маленький лікар</t>
  </si>
  <si>
    <t xml:space="preserve">Дитячий набір Інструменти у чемоданчику </t>
  </si>
  <si>
    <t>Дитячий пазл Сільські пригоди</t>
  </si>
  <si>
    <t>Гофроящик 685х360х345 мм</t>
  </si>
  <si>
    <t>Interactive Panel IIYAMA ProLite TE6512MIS-B3AG/Lenovo ThinkCentre neo 50q Gen 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</si>
</sst>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2" fillId="6" borderId="1" xfId="0" applyFont="1" applyFill="1" applyBorder="1"/>
    <xf numFmtId="0" fontId="2" fillId="6" borderId="1" xfId="0" applyNumberFormat="1" applyFont="1" applyFill="1" applyBorder="1" applyAlignment="1">
      <alignment horizontal="center"/>
    </xf>
    <xf numFmtId="4" fontId="2" fillId="6" borderId="1" xfId="0" applyNumberFormat="1" applyFont="1" applyFill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133"/>
  <sheetViews>
    <sheetView view="pageBreakPreview" zoomScale="89" zoomScaleSheetLayoutView="89" workbookViewId="0">
      <selection activeCell="F139" sqref="F139"/>
    </sheetView>
  </sheetViews>
  <sheetFormatPr defaultRowHeight="15"/>
  <cols>
    <col min="1" max="1" width="3.85546875" style="23" customWidth="1"/>
    <col min="2" max="2" width="29.42578125" style="1" customWidth="1"/>
    <col min="3" max="3" width="39.85546875" style="1" customWidth="1"/>
    <col min="4" max="4" width="10.710937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14</v>
      </c>
      <c r="B1" s="42"/>
      <c r="C1" s="42"/>
      <c r="D1" s="42"/>
      <c r="E1" s="42"/>
      <c r="F1" s="42"/>
      <c r="G1" s="42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3">
        <v>1</v>
      </c>
      <c r="B3" s="43" t="s">
        <v>21</v>
      </c>
      <c r="C3" s="2" t="s">
        <v>22</v>
      </c>
      <c r="D3" s="33" t="s">
        <v>18</v>
      </c>
      <c r="E3" s="4">
        <v>62.4</v>
      </c>
      <c r="F3" s="5">
        <v>350.1</v>
      </c>
      <c r="G3" s="5">
        <f t="shared" ref="G3:G12" si="0">E3*F3</f>
        <v>21846.240000000002</v>
      </c>
    </row>
    <row r="4" spans="1:7">
      <c r="A4" s="3"/>
      <c r="B4" s="44"/>
      <c r="C4" s="2" t="s">
        <v>23</v>
      </c>
      <c r="D4" s="2" t="s">
        <v>9</v>
      </c>
      <c r="E4" s="4">
        <v>21</v>
      </c>
      <c r="F4" s="5">
        <v>139</v>
      </c>
      <c r="G4" s="5">
        <f t="shared" si="0"/>
        <v>2919</v>
      </c>
    </row>
    <row r="5" spans="1:7">
      <c r="A5" s="3"/>
      <c r="B5" s="44"/>
      <c r="C5" s="2" t="s">
        <v>24</v>
      </c>
      <c r="D5" s="2" t="s">
        <v>9</v>
      </c>
      <c r="E5" s="16">
        <v>6</v>
      </c>
      <c r="F5" s="15">
        <v>199.75</v>
      </c>
      <c r="G5" s="5">
        <f t="shared" si="0"/>
        <v>1198.5</v>
      </c>
    </row>
    <row r="6" spans="1:7">
      <c r="A6" s="3"/>
      <c r="B6" s="44"/>
      <c r="C6" s="2" t="s">
        <v>25</v>
      </c>
      <c r="D6" s="2" t="s">
        <v>9</v>
      </c>
      <c r="E6" s="16">
        <v>3</v>
      </c>
      <c r="F6" s="15">
        <v>182</v>
      </c>
      <c r="G6" s="5">
        <f t="shared" si="0"/>
        <v>546</v>
      </c>
    </row>
    <row r="7" spans="1:7">
      <c r="A7" s="3"/>
      <c r="B7" s="44"/>
      <c r="C7" s="2" t="s">
        <v>26</v>
      </c>
      <c r="D7" s="2" t="s">
        <v>9</v>
      </c>
      <c r="E7" s="16">
        <v>2</v>
      </c>
      <c r="F7" s="15">
        <v>210</v>
      </c>
      <c r="G7" s="5">
        <f t="shared" si="0"/>
        <v>420</v>
      </c>
    </row>
    <row r="8" spans="1:7">
      <c r="A8" s="3"/>
      <c r="B8" s="44"/>
      <c r="C8" s="2" t="s">
        <v>27</v>
      </c>
      <c r="D8" s="2" t="s">
        <v>9</v>
      </c>
      <c r="E8" s="16">
        <v>3</v>
      </c>
      <c r="F8" s="15">
        <v>2471</v>
      </c>
      <c r="G8" s="5">
        <f t="shared" si="0"/>
        <v>7413</v>
      </c>
    </row>
    <row r="9" spans="1:7">
      <c r="A9" s="3"/>
      <c r="B9" s="44"/>
      <c r="C9" s="2" t="s">
        <v>28</v>
      </c>
      <c r="D9" s="2" t="s">
        <v>29</v>
      </c>
      <c r="E9" s="16">
        <v>6</v>
      </c>
      <c r="F9" s="15">
        <v>3.96</v>
      </c>
      <c r="G9" s="5">
        <f t="shared" si="0"/>
        <v>23.759999999999998</v>
      </c>
    </row>
    <row r="10" spans="1:7">
      <c r="A10" s="3"/>
      <c r="B10" s="44"/>
      <c r="C10" s="2" t="s">
        <v>31</v>
      </c>
      <c r="D10" s="2" t="s">
        <v>30</v>
      </c>
      <c r="E10" s="16">
        <v>12</v>
      </c>
      <c r="F10" s="15">
        <v>1.59</v>
      </c>
      <c r="G10" s="5">
        <f t="shared" si="0"/>
        <v>19.080000000000002</v>
      </c>
    </row>
    <row r="11" spans="1:7">
      <c r="A11" s="3"/>
      <c r="B11" s="44"/>
      <c r="C11" s="2" t="s">
        <v>32</v>
      </c>
      <c r="D11" s="2" t="s">
        <v>30</v>
      </c>
      <c r="E11" s="16">
        <v>5</v>
      </c>
      <c r="F11" s="15">
        <v>6.85</v>
      </c>
      <c r="G11" s="5">
        <f t="shared" si="0"/>
        <v>34.25</v>
      </c>
    </row>
    <row r="12" spans="1:7">
      <c r="A12" s="3"/>
      <c r="B12" s="45"/>
      <c r="C12" s="2" t="s">
        <v>33</v>
      </c>
      <c r="D12" s="2" t="s">
        <v>9</v>
      </c>
      <c r="E12" s="16">
        <v>1</v>
      </c>
      <c r="F12" s="15">
        <v>270</v>
      </c>
      <c r="G12" s="5">
        <f t="shared" si="0"/>
        <v>270</v>
      </c>
    </row>
    <row r="13" spans="1:7" hidden="1">
      <c r="A13" s="3"/>
      <c r="B13" s="2"/>
      <c r="C13" s="2"/>
      <c r="D13" s="2"/>
      <c r="E13" s="16"/>
      <c r="F13" s="15"/>
      <c r="G13" s="5"/>
    </row>
    <row r="14" spans="1:7" hidden="1">
      <c r="A14" s="3"/>
      <c r="B14" s="2"/>
      <c r="C14" s="2"/>
      <c r="D14" s="2"/>
      <c r="E14" s="16"/>
      <c r="F14" s="15"/>
      <c r="G14" s="5"/>
    </row>
    <row r="15" spans="1:7" hidden="1">
      <c r="A15" s="3"/>
      <c r="B15" s="2"/>
      <c r="C15" s="2"/>
      <c r="D15" s="2"/>
      <c r="E15" s="16"/>
      <c r="F15" s="15"/>
      <c r="G15" s="5"/>
    </row>
    <row r="16" spans="1:7" hidden="1">
      <c r="A16" s="3"/>
      <c r="B16" s="2"/>
      <c r="C16" s="2"/>
      <c r="D16" s="2"/>
      <c r="E16" s="4"/>
      <c r="F16" s="5"/>
      <c r="G16" s="5"/>
    </row>
    <row r="17" spans="1:7">
      <c r="A17" s="8"/>
      <c r="B17" s="9"/>
      <c r="C17" s="9" t="s">
        <v>10</v>
      </c>
      <c r="D17" s="9"/>
      <c r="E17" s="11"/>
      <c r="F17" s="12"/>
      <c r="G17" s="12">
        <f>SUM(G3:G16)</f>
        <v>34689.830000000009</v>
      </c>
    </row>
    <row r="18" spans="1:7" hidden="1">
      <c r="A18" s="13"/>
      <c r="B18" s="14"/>
      <c r="C18" s="2"/>
      <c r="D18" s="2"/>
      <c r="E18" s="4"/>
      <c r="F18" s="5"/>
      <c r="G18" s="5"/>
    </row>
    <row r="19" spans="1:7" hidden="1">
      <c r="A19" s="8"/>
      <c r="B19" s="9"/>
      <c r="C19" s="9" t="s">
        <v>10</v>
      </c>
      <c r="D19" s="9"/>
      <c r="E19" s="11"/>
      <c r="F19" s="12"/>
      <c r="G19" s="12">
        <f>SUM(G18)</f>
        <v>0</v>
      </c>
    </row>
    <row r="20" spans="1:7" hidden="1">
      <c r="A20" s="13"/>
      <c r="B20" s="14"/>
      <c r="C20" s="2"/>
      <c r="D20" s="2"/>
      <c r="E20" s="4"/>
      <c r="F20" s="5"/>
      <c r="G20" s="5"/>
    </row>
    <row r="21" spans="1:7" hidden="1">
      <c r="A21" s="8"/>
      <c r="B21" s="9"/>
      <c r="C21" s="9" t="s">
        <v>10</v>
      </c>
      <c r="D21" s="9"/>
      <c r="E21" s="11"/>
      <c r="F21" s="12"/>
      <c r="G21" s="12">
        <f>SUM(G20)</f>
        <v>0</v>
      </c>
    </row>
    <row r="22" spans="1:7" hidden="1">
      <c r="A22" s="13"/>
      <c r="B22" s="14"/>
      <c r="C22" s="2"/>
      <c r="D22" s="2"/>
      <c r="E22" s="4"/>
      <c r="F22" s="5"/>
      <c r="G22" s="5"/>
    </row>
    <row r="23" spans="1:7" hidden="1">
      <c r="A23" s="8"/>
      <c r="B23" s="9"/>
      <c r="C23" s="9" t="s">
        <v>10</v>
      </c>
      <c r="D23" s="9"/>
      <c r="E23" s="11"/>
      <c r="F23" s="12"/>
      <c r="G23" s="12">
        <f>SUM(G22)</f>
        <v>0</v>
      </c>
    </row>
    <row r="24" spans="1:7" hidden="1">
      <c r="A24" s="3">
        <v>6</v>
      </c>
      <c r="B24" s="2"/>
      <c r="C24" s="2"/>
      <c r="D24" s="2"/>
      <c r="E24" s="4"/>
      <c r="F24" s="5"/>
      <c r="G24" s="5"/>
    </row>
    <row r="25" spans="1:7" hidden="1">
      <c r="A25" s="3"/>
      <c r="B25" s="2"/>
      <c r="C25" s="2"/>
      <c r="D25" s="2"/>
      <c r="E25" s="4"/>
      <c r="F25" s="5"/>
      <c r="G25" s="5"/>
    </row>
    <row r="26" spans="1:7" hidden="1">
      <c r="A26" s="3"/>
      <c r="B26" s="2"/>
      <c r="C26" s="2"/>
      <c r="D26" s="2"/>
      <c r="E26" s="4"/>
      <c r="F26" s="5"/>
      <c r="G26" s="5"/>
    </row>
    <row r="27" spans="1:7" hidden="1">
      <c r="A27" s="3"/>
      <c r="B27" s="2"/>
      <c r="C27" s="2"/>
      <c r="D27" s="2"/>
      <c r="E27" s="16"/>
      <c r="F27" s="15"/>
      <c r="G27" s="5"/>
    </row>
    <row r="28" spans="1:7" hidden="1">
      <c r="A28" s="3"/>
      <c r="B28" s="2"/>
      <c r="C28" s="2"/>
      <c r="D28" s="2"/>
      <c r="E28" s="16"/>
      <c r="F28" s="15"/>
      <c r="G28" s="5"/>
    </row>
    <row r="29" spans="1:7" hidden="1">
      <c r="A29" s="3"/>
      <c r="B29" s="2"/>
      <c r="C29" s="2"/>
      <c r="D29" s="2"/>
      <c r="E29" s="16"/>
      <c r="F29" s="15"/>
      <c r="G29" s="5"/>
    </row>
    <row r="30" spans="1:7" hidden="1">
      <c r="A30" s="3"/>
      <c r="B30" s="2"/>
      <c r="C30" s="2"/>
      <c r="D30" s="2"/>
      <c r="E30" s="16"/>
      <c r="F30" s="15"/>
      <c r="G30" s="5"/>
    </row>
    <row r="31" spans="1:7" hidden="1">
      <c r="A31" s="3"/>
      <c r="B31" s="2"/>
      <c r="C31" s="2"/>
      <c r="D31" s="2"/>
      <c r="E31" s="16"/>
      <c r="F31" s="15"/>
      <c r="G31" s="5"/>
    </row>
    <row r="32" spans="1:7" hidden="1">
      <c r="A32" s="3"/>
      <c r="B32" s="2"/>
      <c r="C32" s="2"/>
      <c r="D32" s="2"/>
      <c r="E32" s="16"/>
      <c r="F32" s="15"/>
      <c r="G32" s="5"/>
    </row>
    <row r="33" spans="1:7" hidden="1">
      <c r="A33" s="3"/>
      <c r="B33" s="2"/>
      <c r="C33" s="2"/>
      <c r="D33" s="2"/>
      <c r="E33" s="16"/>
      <c r="F33" s="15"/>
      <c r="G33" s="5"/>
    </row>
    <row r="34" spans="1:7" hidden="1">
      <c r="A34" s="3"/>
      <c r="B34" s="2"/>
      <c r="C34" s="2"/>
      <c r="D34" s="2"/>
      <c r="E34" s="16"/>
      <c r="F34" s="15"/>
      <c r="G34" s="5"/>
    </row>
    <row r="35" spans="1:7" hidden="1">
      <c r="A35" s="3"/>
      <c r="B35" s="2"/>
      <c r="C35" s="2"/>
      <c r="D35" s="2"/>
      <c r="E35" s="16"/>
      <c r="F35" s="15"/>
      <c r="G35" s="5"/>
    </row>
    <row r="36" spans="1:7" hidden="1">
      <c r="A36" s="3"/>
      <c r="B36" s="2"/>
      <c r="C36" s="2"/>
      <c r="D36" s="2"/>
      <c r="E36" s="16"/>
      <c r="F36" s="15"/>
      <c r="G36" s="5"/>
    </row>
    <row r="37" spans="1:7" hidden="1">
      <c r="A37" s="3"/>
      <c r="B37" s="2"/>
      <c r="C37" s="2"/>
      <c r="D37" s="2"/>
      <c r="E37" s="16"/>
      <c r="F37" s="15"/>
      <c r="G37" s="5"/>
    </row>
    <row r="38" spans="1:7" hidden="1">
      <c r="A38" s="3"/>
      <c r="B38" s="2"/>
      <c r="C38" s="2"/>
      <c r="D38" s="2"/>
      <c r="E38" s="16"/>
      <c r="F38" s="15"/>
      <c r="G38" s="5"/>
    </row>
    <row r="39" spans="1:7" hidden="1">
      <c r="A39" s="3"/>
      <c r="B39" s="2"/>
      <c r="C39" s="2"/>
      <c r="D39" s="2"/>
      <c r="E39" s="16"/>
      <c r="F39" s="15"/>
      <c r="G39" s="5"/>
    </row>
    <row r="40" spans="1:7" hidden="1">
      <c r="A40" s="3"/>
      <c r="B40" s="2"/>
      <c r="C40" s="2"/>
      <c r="D40" s="2"/>
      <c r="E40" s="16"/>
      <c r="F40" s="15"/>
      <c r="G40" s="5"/>
    </row>
    <row r="41" spans="1:7" hidden="1">
      <c r="A41" s="3"/>
      <c r="B41" s="2"/>
      <c r="C41" s="2"/>
      <c r="D41" s="2"/>
      <c r="E41" s="16"/>
      <c r="F41" s="1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8"/>
      <c r="B43" s="9"/>
      <c r="C43" s="9" t="s">
        <v>10</v>
      </c>
      <c r="D43" s="9"/>
      <c r="E43" s="11"/>
      <c r="F43" s="12"/>
      <c r="G43" s="12">
        <f>SUM(G24:G42)</f>
        <v>0</v>
      </c>
    </row>
    <row r="44" spans="1:7" hidden="1">
      <c r="A44" s="13"/>
      <c r="B44" s="14"/>
      <c r="C44" s="2"/>
      <c r="D44" s="2"/>
      <c r="E44" s="4"/>
      <c r="F44" s="5"/>
      <c r="G44" s="5"/>
    </row>
    <row r="45" spans="1:7" hidden="1">
      <c r="A45" s="8"/>
      <c r="B45" s="9"/>
      <c r="C45" s="9" t="s">
        <v>10</v>
      </c>
      <c r="D45" s="9"/>
      <c r="E45" s="11"/>
      <c r="F45" s="12"/>
      <c r="G45" s="12">
        <f>SUM(G44)</f>
        <v>0</v>
      </c>
    </row>
    <row r="46" spans="1:7" hidden="1">
      <c r="A46" s="3">
        <v>7</v>
      </c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17"/>
      <c r="D48" s="2"/>
      <c r="E48" s="4"/>
      <c r="F48" s="5"/>
      <c r="G48" s="5"/>
    </row>
    <row r="49" spans="1:7" hidden="1">
      <c r="A49" s="3"/>
      <c r="B49" s="2"/>
      <c r="C49" s="2"/>
      <c r="D49" s="2"/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16"/>
      <c r="F52" s="15"/>
      <c r="G52" s="5"/>
    </row>
    <row r="53" spans="1:7" ht="15.75" hidden="1">
      <c r="A53" s="3"/>
      <c r="B53" s="2"/>
      <c r="C53" s="26"/>
      <c r="D53" s="2"/>
      <c r="E53" s="16"/>
      <c r="F53" s="15"/>
      <c r="G53" s="5"/>
    </row>
    <row r="54" spans="1:7" hidden="1">
      <c r="A54" s="3"/>
      <c r="B54" s="2"/>
      <c r="C54" s="2"/>
      <c r="D54" s="2"/>
      <c r="E54" s="16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3"/>
      <c r="B57" s="2"/>
      <c r="C57" s="2"/>
      <c r="D57" s="2"/>
      <c r="E57" s="4"/>
      <c r="F57" s="5"/>
      <c r="G57" s="5"/>
    </row>
    <row r="58" spans="1:7" hidden="1">
      <c r="A58" s="8"/>
      <c r="B58" s="9"/>
      <c r="C58" s="9" t="s">
        <v>10</v>
      </c>
      <c r="D58" s="9"/>
      <c r="E58" s="11"/>
      <c r="F58" s="12"/>
      <c r="G58" s="12">
        <f>SUM(G46:G57)</f>
        <v>0</v>
      </c>
    </row>
    <row r="59" spans="1:7" hidden="1">
      <c r="A59" s="13">
        <v>8</v>
      </c>
      <c r="B59" s="14"/>
      <c r="C59" s="2"/>
      <c r="D59" s="2"/>
      <c r="E59" s="4"/>
      <c r="F59" s="5"/>
      <c r="G59" s="15"/>
    </row>
    <row r="60" spans="1:7" hidden="1">
      <c r="A60" s="13"/>
      <c r="B60" s="14"/>
      <c r="C60" s="2"/>
      <c r="D60" s="2"/>
      <c r="E60" s="4"/>
      <c r="F60" s="5"/>
      <c r="G60" s="15"/>
    </row>
    <row r="61" spans="1:7" hidden="1">
      <c r="A61" s="13"/>
      <c r="B61" s="14"/>
      <c r="C61" s="2"/>
      <c r="D61" s="2"/>
      <c r="E61" s="16"/>
      <c r="F61" s="15"/>
      <c r="G61" s="15"/>
    </row>
    <row r="62" spans="1:7" hidden="1">
      <c r="A62" s="13"/>
      <c r="B62" s="14"/>
      <c r="C62" s="2"/>
      <c r="D62" s="2"/>
      <c r="E62" s="16"/>
      <c r="F62" s="15"/>
      <c r="G62" s="15"/>
    </row>
    <row r="63" spans="1:7" hidden="1">
      <c r="A63" s="13"/>
      <c r="B63" s="14"/>
      <c r="C63" s="2"/>
      <c r="D63" s="2"/>
      <c r="E63" s="16"/>
      <c r="F63" s="15"/>
      <c r="G63" s="15"/>
    </row>
    <row r="64" spans="1:7" hidden="1">
      <c r="A64" s="13"/>
      <c r="B64" s="14"/>
      <c r="C64" s="2"/>
      <c r="D64" s="2"/>
      <c r="E64" s="16"/>
      <c r="F64" s="15"/>
      <c r="G64" s="15"/>
    </row>
    <row r="65" spans="1:7" hidden="1">
      <c r="A65" s="13"/>
      <c r="B65" s="14"/>
      <c r="C65" s="2"/>
      <c r="D65" s="2"/>
      <c r="E65" s="16"/>
      <c r="F65" s="15"/>
      <c r="G65" s="15"/>
    </row>
    <row r="66" spans="1:7" hidden="1">
      <c r="A66" s="13"/>
      <c r="B66" s="14"/>
      <c r="C66" s="2"/>
      <c r="D66" s="2"/>
      <c r="E66" s="16"/>
      <c r="F66" s="15"/>
      <c r="G66" s="15"/>
    </row>
    <row r="67" spans="1:7" hidden="1">
      <c r="A67" s="13"/>
      <c r="B67" s="14"/>
      <c r="C67" s="2"/>
      <c r="D67" s="2"/>
      <c r="E67" s="16"/>
      <c r="F67" s="15"/>
      <c r="G67" s="15"/>
    </row>
    <row r="68" spans="1:7" hidden="1">
      <c r="A68" s="13"/>
      <c r="B68" s="14"/>
      <c r="C68" s="2"/>
      <c r="D68" s="2"/>
      <c r="E68" s="16"/>
      <c r="F68" s="15"/>
      <c r="G68" s="15"/>
    </row>
    <row r="69" spans="1:7" hidden="1">
      <c r="A69" s="13"/>
      <c r="B69" s="14"/>
      <c r="C69" s="2"/>
      <c r="D69" s="2"/>
      <c r="E69" s="16"/>
      <c r="F69" s="15"/>
      <c r="G69" s="15"/>
    </row>
    <row r="70" spans="1:7" hidden="1">
      <c r="A70" s="13"/>
      <c r="B70" s="14"/>
      <c r="C70" s="2"/>
      <c r="D70" s="2"/>
      <c r="E70" s="16"/>
      <c r="F70" s="15"/>
      <c r="G70" s="15"/>
    </row>
    <row r="71" spans="1:7" hidden="1">
      <c r="A71" s="13"/>
      <c r="B71" s="14"/>
      <c r="C71" s="2"/>
      <c r="D71" s="2"/>
      <c r="E71" s="16"/>
      <c r="F71" s="15"/>
      <c r="G71" s="15"/>
    </row>
    <row r="72" spans="1:7" hidden="1">
      <c r="A72" s="13"/>
      <c r="B72" s="14"/>
      <c r="C72" s="2"/>
      <c r="D72" s="2"/>
      <c r="E72" s="16"/>
      <c r="F72" s="15"/>
      <c r="G72" s="15"/>
    </row>
    <row r="73" spans="1:7" hidden="1">
      <c r="A73" s="13"/>
      <c r="B73" s="14"/>
      <c r="C73" s="2"/>
      <c r="D73" s="2"/>
      <c r="E73" s="4"/>
      <c r="F73" s="5"/>
      <c r="G73" s="5"/>
    </row>
    <row r="74" spans="1:7" hidden="1">
      <c r="A74" s="8"/>
      <c r="B74" s="9"/>
      <c r="C74" s="9" t="s">
        <v>10</v>
      </c>
      <c r="D74" s="9"/>
      <c r="E74" s="11"/>
      <c r="F74" s="12"/>
      <c r="G74" s="12">
        <f>SUM(G59:G73)</f>
        <v>0</v>
      </c>
    </row>
    <row r="75" spans="1:7" hidden="1">
      <c r="A75" s="3">
        <v>9</v>
      </c>
      <c r="B75" s="2"/>
      <c r="C75" s="2"/>
      <c r="D75" s="2"/>
      <c r="E75" s="4"/>
      <c r="F75" s="5"/>
      <c r="G75" s="5"/>
    </row>
    <row r="76" spans="1:7" hidden="1">
      <c r="A76" s="3"/>
      <c r="B76" s="2"/>
      <c r="C76" s="2"/>
      <c r="D76" s="2"/>
      <c r="E76" s="4"/>
      <c r="F76" s="5"/>
      <c r="G76" s="5"/>
    </row>
    <row r="77" spans="1:7" hidden="1">
      <c r="A77" s="3"/>
      <c r="B77" s="2"/>
      <c r="C77" s="2"/>
      <c r="D77" s="2"/>
      <c r="E77" s="4"/>
      <c r="F77" s="5"/>
      <c r="G77" s="5"/>
    </row>
    <row r="78" spans="1:7" hidden="1">
      <c r="A78" s="3"/>
      <c r="B78" s="2"/>
      <c r="C78" s="2"/>
      <c r="D78" s="2"/>
      <c r="E78" s="4"/>
      <c r="F78" s="5"/>
      <c r="G78" s="5"/>
    </row>
    <row r="79" spans="1:7" hidden="1">
      <c r="A79" s="3"/>
      <c r="B79" s="2"/>
      <c r="C79" s="2"/>
      <c r="D79" s="2"/>
      <c r="E79" s="4"/>
      <c r="F79" s="5"/>
      <c r="G79" s="5"/>
    </row>
    <row r="80" spans="1:7" hidden="1">
      <c r="A80" s="3"/>
      <c r="B80" s="2"/>
      <c r="C80" s="2"/>
      <c r="D80" s="2"/>
      <c r="E80" s="4"/>
      <c r="F80" s="5"/>
      <c r="G80" s="5"/>
    </row>
    <row r="81" spans="1:7" hidden="1">
      <c r="A81" s="3"/>
      <c r="B81" s="2"/>
      <c r="C81" s="2"/>
      <c r="D81" s="2"/>
      <c r="E81" s="4"/>
      <c r="F81" s="5"/>
      <c r="G81" s="5"/>
    </row>
    <row r="82" spans="1:7" hidden="1">
      <c r="A82" s="3"/>
      <c r="B82" s="2"/>
      <c r="C82" s="2"/>
      <c r="D82" s="2"/>
      <c r="E82" s="4"/>
      <c r="F82" s="5"/>
      <c r="G82" s="5"/>
    </row>
    <row r="83" spans="1:7" hidden="1">
      <c r="A83" s="3"/>
      <c r="B83" s="2"/>
      <c r="C83" s="2"/>
      <c r="D83" s="2"/>
      <c r="E83" s="4"/>
      <c r="F83" s="5"/>
      <c r="G83" s="5"/>
    </row>
    <row r="84" spans="1:7" hidden="1">
      <c r="A84" s="3"/>
      <c r="B84" s="2"/>
      <c r="C84" s="2"/>
      <c r="D84" s="2"/>
      <c r="E84" s="4"/>
      <c r="F84" s="5"/>
      <c r="G84" s="5"/>
    </row>
    <row r="85" spans="1:7" hidden="1">
      <c r="A85" s="3"/>
      <c r="B85" s="2"/>
      <c r="C85" s="2"/>
      <c r="D85" s="2"/>
      <c r="E85" s="4"/>
      <c r="F85" s="5"/>
      <c r="G85" s="5"/>
    </row>
    <row r="86" spans="1:7" hidden="1">
      <c r="A86" s="3"/>
      <c r="B86" s="2"/>
      <c r="C86" s="2"/>
      <c r="D86" s="2"/>
      <c r="E86" s="4"/>
      <c r="F86" s="5"/>
      <c r="G86" s="5"/>
    </row>
    <row r="87" spans="1:7" hidden="1">
      <c r="A87" s="3"/>
      <c r="B87" s="2"/>
      <c r="C87" s="2"/>
      <c r="D87" s="2"/>
      <c r="E87" s="4"/>
      <c r="F87" s="5"/>
      <c r="G87" s="5"/>
    </row>
    <row r="88" spans="1:7" hidden="1">
      <c r="A88" s="3"/>
      <c r="B88" s="2"/>
      <c r="C88" s="2"/>
      <c r="D88" s="2"/>
      <c r="E88" s="4"/>
      <c r="F88" s="5"/>
      <c r="G88" s="5"/>
    </row>
    <row r="89" spans="1:7" hidden="1">
      <c r="A89" s="3"/>
      <c r="B89" s="2"/>
      <c r="C89" s="2"/>
      <c r="D89" s="2"/>
      <c r="E89" s="4"/>
      <c r="F89" s="5"/>
      <c r="G89" s="5"/>
    </row>
    <row r="90" spans="1:7" hidden="1">
      <c r="A90" s="3"/>
      <c r="B90" s="2"/>
      <c r="C90" s="2"/>
      <c r="D90" s="2"/>
      <c r="E90" s="4"/>
      <c r="F90" s="5"/>
      <c r="G90" s="5"/>
    </row>
    <row r="91" spans="1:7" hidden="1">
      <c r="A91" s="8"/>
      <c r="B91" s="9"/>
      <c r="C91" s="9" t="s">
        <v>10</v>
      </c>
      <c r="D91" s="9"/>
      <c r="E91" s="11"/>
      <c r="F91" s="12"/>
      <c r="G91" s="12">
        <f>SUM(G75:G90)</f>
        <v>0</v>
      </c>
    </row>
    <row r="92" spans="1:7" hidden="1">
      <c r="A92" s="13"/>
      <c r="B92" s="14"/>
      <c r="C92" s="2"/>
      <c r="D92" s="2"/>
      <c r="E92" s="4"/>
      <c r="F92" s="5"/>
      <c r="G92" s="5"/>
    </row>
    <row r="93" spans="1:7" hidden="1">
      <c r="A93" s="8"/>
      <c r="B93" s="9"/>
      <c r="C93" s="9" t="s">
        <v>10</v>
      </c>
      <c r="D93" s="9"/>
      <c r="E93" s="11"/>
      <c r="F93" s="12"/>
      <c r="G93" s="12">
        <f>SUM(G92)</f>
        <v>0</v>
      </c>
    </row>
    <row r="94" spans="1:7" s="18" customFormat="1" hidden="1">
      <c r="A94" s="13"/>
      <c r="B94" s="14"/>
      <c r="C94" s="2"/>
      <c r="D94" s="2"/>
      <c r="E94" s="4"/>
      <c r="F94" s="5"/>
      <c r="G94" s="5"/>
    </row>
    <row r="95" spans="1:7" hidden="1">
      <c r="A95" s="8"/>
      <c r="B95" s="9"/>
      <c r="C95" s="9" t="s">
        <v>10</v>
      </c>
      <c r="D95" s="9"/>
      <c r="E95" s="11"/>
      <c r="F95" s="12"/>
      <c r="G95" s="12">
        <f>SUM(G94)</f>
        <v>0</v>
      </c>
    </row>
    <row r="96" spans="1:7" hidden="1">
      <c r="A96" s="3">
        <v>10</v>
      </c>
      <c r="B96" s="2"/>
      <c r="C96" s="2"/>
      <c r="D96" s="2"/>
      <c r="E96" s="4"/>
      <c r="F96" s="5"/>
      <c r="G96" s="15"/>
    </row>
    <row r="97" spans="1:7" hidden="1">
      <c r="A97" s="3"/>
      <c r="B97" s="2"/>
      <c r="C97" s="2"/>
      <c r="D97" s="2"/>
      <c r="E97" s="4"/>
      <c r="F97" s="5"/>
      <c r="G97" s="15"/>
    </row>
    <row r="98" spans="1:7" hidden="1">
      <c r="A98" s="3"/>
      <c r="B98" s="2"/>
      <c r="C98" s="2"/>
      <c r="D98" s="2"/>
      <c r="E98" s="16"/>
      <c r="F98" s="15"/>
      <c r="G98" s="15"/>
    </row>
    <row r="99" spans="1:7" hidden="1">
      <c r="A99" s="3"/>
      <c r="B99" s="2"/>
      <c r="C99" s="2"/>
      <c r="D99" s="2"/>
      <c r="E99" s="16"/>
      <c r="F99" s="15"/>
      <c r="G99" s="15"/>
    </row>
    <row r="100" spans="1:7" hidden="1">
      <c r="A100" s="3"/>
      <c r="B100" s="2"/>
      <c r="C100" s="2"/>
      <c r="D100" s="2"/>
      <c r="E100" s="16"/>
      <c r="F100" s="15"/>
      <c r="G100" s="15"/>
    </row>
    <row r="101" spans="1:7" hidden="1">
      <c r="A101" s="3"/>
      <c r="B101" s="2"/>
      <c r="C101" s="2"/>
      <c r="D101" s="2"/>
      <c r="E101" s="16"/>
      <c r="F101" s="15"/>
      <c r="G101" s="15"/>
    </row>
    <row r="102" spans="1:7" hidden="1">
      <c r="A102" s="3"/>
      <c r="B102" s="2"/>
      <c r="C102" s="2"/>
      <c r="D102" s="2"/>
      <c r="E102" s="16"/>
      <c r="F102" s="15"/>
      <c r="G102" s="15"/>
    </row>
    <row r="103" spans="1:7" hidden="1">
      <c r="A103" s="3"/>
      <c r="B103" s="2"/>
      <c r="C103" s="2"/>
      <c r="D103" s="2"/>
      <c r="E103" s="16"/>
      <c r="F103" s="15"/>
      <c r="G103" s="15"/>
    </row>
    <row r="104" spans="1:7" hidden="1">
      <c r="A104" s="3"/>
      <c r="B104" s="2"/>
      <c r="C104" s="2"/>
      <c r="D104" s="2"/>
      <c r="E104" s="16"/>
      <c r="F104" s="15"/>
      <c r="G104" s="15"/>
    </row>
    <row r="105" spans="1:7" hidden="1">
      <c r="A105" s="3"/>
      <c r="B105" s="2"/>
      <c r="C105" s="2"/>
      <c r="D105" s="2"/>
      <c r="E105" s="16"/>
      <c r="F105" s="15"/>
      <c r="G105" s="15"/>
    </row>
    <row r="106" spans="1:7" hidden="1">
      <c r="A106" s="3"/>
      <c r="B106" s="2"/>
      <c r="C106" s="2"/>
      <c r="D106" s="2"/>
      <c r="E106" s="16"/>
      <c r="F106" s="15"/>
      <c r="G106" s="15"/>
    </row>
    <row r="107" spans="1:7" hidden="1">
      <c r="A107" s="3"/>
      <c r="B107" s="2"/>
      <c r="C107" s="2"/>
      <c r="D107" s="2"/>
      <c r="E107" s="16"/>
      <c r="F107" s="15"/>
      <c r="G107" s="15"/>
    </row>
    <row r="108" spans="1:7" hidden="1">
      <c r="A108" s="3"/>
      <c r="B108" s="2"/>
      <c r="C108" s="2"/>
      <c r="D108" s="2"/>
      <c r="E108" s="16"/>
      <c r="F108" s="15"/>
      <c r="G108" s="15"/>
    </row>
    <row r="109" spans="1:7" hidden="1">
      <c r="A109" s="3"/>
      <c r="B109" s="2"/>
      <c r="C109" s="2"/>
      <c r="D109" s="2"/>
      <c r="E109" s="4"/>
      <c r="F109" s="5"/>
      <c r="G109" s="5"/>
    </row>
    <row r="110" spans="1:7" hidden="1">
      <c r="A110" s="8"/>
      <c r="B110" s="9"/>
      <c r="C110" s="9" t="s">
        <v>10</v>
      </c>
      <c r="D110" s="9"/>
      <c r="E110" s="11"/>
      <c r="F110" s="12"/>
      <c r="G110" s="12">
        <f>SUM(G96:G109)</f>
        <v>0</v>
      </c>
    </row>
    <row r="111" spans="1:7" hidden="1">
      <c r="A111" s="13"/>
      <c r="B111" s="14"/>
      <c r="C111" s="2"/>
      <c r="D111" s="2"/>
      <c r="E111" s="4"/>
      <c r="F111" s="5"/>
      <c r="G111" s="5"/>
    </row>
    <row r="112" spans="1:7" hidden="1">
      <c r="A112" s="8"/>
      <c r="B112" s="9"/>
      <c r="C112" s="9" t="s">
        <v>10</v>
      </c>
      <c r="D112" s="9"/>
      <c r="E112" s="11"/>
      <c r="F112" s="12"/>
      <c r="G112" s="12">
        <f>SUM(G111)</f>
        <v>0</v>
      </c>
    </row>
    <row r="113" spans="1:7" hidden="1">
      <c r="A113" s="13"/>
      <c r="B113" s="14"/>
      <c r="C113" s="2"/>
      <c r="D113" s="2"/>
      <c r="E113" s="4"/>
      <c r="F113" s="5"/>
      <c r="G113" s="5"/>
    </row>
    <row r="114" spans="1:7" hidden="1">
      <c r="A114" s="8"/>
      <c r="B114" s="9"/>
      <c r="C114" s="9" t="s">
        <v>10</v>
      </c>
      <c r="D114" s="9"/>
      <c r="E114" s="11"/>
      <c r="F114" s="12"/>
      <c r="G114" s="12">
        <f>SUM(G113)</f>
        <v>0</v>
      </c>
    </row>
    <row r="115" spans="1:7" hidden="1">
      <c r="A115" s="3">
        <v>11</v>
      </c>
      <c r="B115" s="2"/>
      <c r="C115" s="2"/>
      <c r="D115" s="2"/>
      <c r="E115" s="4"/>
      <c r="F115" s="5"/>
      <c r="G115" s="15"/>
    </row>
    <row r="116" spans="1:7" hidden="1">
      <c r="A116" s="3"/>
      <c r="B116" s="2"/>
      <c r="C116" s="2"/>
      <c r="D116" s="2"/>
      <c r="E116" s="4"/>
      <c r="F116" s="5"/>
      <c r="G116" s="15"/>
    </row>
    <row r="117" spans="1:7" hidden="1">
      <c r="A117" s="3"/>
      <c r="B117" s="2"/>
      <c r="C117" s="2"/>
      <c r="D117" s="2"/>
      <c r="E117" s="4"/>
      <c r="F117" s="5"/>
      <c r="G117" s="15"/>
    </row>
    <row r="118" spans="1:7" hidden="1">
      <c r="A118" s="3"/>
      <c r="B118" s="2"/>
      <c r="C118" s="2"/>
      <c r="D118" s="2"/>
      <c r="E118" s="4"/>
      <c r="F118" s="5"/>
      <c r="G118" s="15"/>
    </row>
    <row r="119" spans="1:7" hidden="1">
      <c r="A119" s="3"/>
      <c r="B119" s="2"/>
      <c r="C119" s="2"/>
      <c r="D119" s="2"/>
      <c r="E119" s="16"/>
      <c r="F119" s="15"/>
      <c r="G119" s="15"/>
    </row>
    <row r="120" spans="1:7" hidden="1">
      <c r="A120" s="3"/>
      <c r="B120" s="2"/>
      <c r="C120" s="2"/>
      <c r="D120" s="2"/>
      <c r="E120" s="16"/>
      <c r="F120" s="15"/>
      <c r="G120" s="15"/>
    </row>
    <row r="121" spans="1:7" hidden="1">
      <c r="A121" s="3"/>
      <c r="B121" s="2"/>
      <c r="C121" s="2"/>
      <c r="D121" s="2"/>
      <c r="E121" s="16"/>
      <c r="F121" s="15"/>
      <c r="G121" s="15"/>
    </row>
    <row r="122" spans="1:7" hidden="1">
      <c r="A122" s="3"/>
      <c r="B122" s="2"/>
      <c r="C122" s="2"/>
      <c r="D122" s="2"/>
      <c r="E122" s="16"/>
      <c r="F122" s="15"/>
      <c r="G122" s="15"/>
    </row>
    <row r="123" spans="1:7" hidden="1">
      <c r="A123" s="3"/>
      <c r="B123" s="2"/>
      <c r="C123" s="2"/>
      <c r="D123" s="2"/>
      <c r="E123" s="16"/>
      <c r="F123" s="15"/>
      <c r="G123" s="15"/>
    </row>
    <row r="124" spans="1:7" hidden="1">
      <c r="A124" s="3"/>
      <c r="B124" s="2"/>
      <c r="C124" s="2"/>
      <c r="D124" s="2"/>
      <c r="E124" s="16"/>
      <c r="F124" s="15"/>
      <c r="G124" s="15"/>
    </row>
    <row r="125" spans="1:7" hidden="1">
      <c r="A125" s="3"/>
      <c r="B125" s="2"/>
      <c r="C125" s="2"/>
      <c r="D125" s="2"/>
      <c r="E125" s="16"/>
      <c r="F125" s="15"/>
      <c r="G125" s="15"/>
    </row>
    <row r="126" spans="1:7" hidden="1">
      <c r="A126" s="3"/>
      <c r="B126" s="2"/>
      <c r="C126" s="2"/>
      <c r="D126" s="2"/>
      <c r="E126" s="16"/>
      <c r="F126" s="15"/>
      <c r="G126" s="15"/>
    </row>
    <row r="127" spans="1:7" hidden="1">
      <c r="A127" s="3"/>
      <c r="B127" s="2"/>
      <c r="C127" s="2"/>
      <c r="D127" s="2"/>
      <c r="E127" s="16"/>
      <c r="F127" s="15"/>
      <c r="G127" s="15"/>
    </row>
    <row r="128" spans="1:7" hidden="1">
      <c r="A128" s="3"/>
      <c r="B128" s="2"/>
      <c r="C128" s="2"/>
      <c r="D128" s="2"/>
      <c r="E128" s="16"/>
      <c r="F128" s="15"/>
      <c r="G128" s="15"/>
    </row>
    <row r="129" spans="1:8" hidden="1">
      <c r="A129" s="3"/>
      <c r="B129" s="2"/>
      <c r="C129" s="2"/>
      <c r="D129" s="2"/>
      <c r="E129" s="16"/>
      <c r="F129" s="15"/>
      <c r="G129" s="15"/>
    </row>
    <row r="130" spans="1:8" hidden="1">
      <c r="A130" s="3"/>
      <c r="B130" s="2"/>
      <c r="C130" s="2"/>
      <c r="D130" s="2"/>
      <c r="E130" s="4"/>
      <c r="F130" s="5"/>
      <c r="G130" s="5"/>
    </row>
    <row r="131" spans="1:8" hidden="1">
      <c r="A131" s="8"/>
      <c r="B131" s="9"/>
      <c r="C131" s="9" t="s">
        <v>10</v>
      </c>
      <c r="D131" s="9"/>
      <c r="E131" s="11"/>
      <c r="F131" s="12"/>
      <c r="G131" s="12">
        <f>SUM(G115:G130)</f>
        <v>0</v>
      </c>
    </row>
    <row r="132" spans="1:8" hidden="1">
      <c r="A132" s="13"/>
      <c r="B132" s="14"/>
      <c r="C132" s="2"/>
      <c r="D132" s="2"/>
      <c r="E132" s="4"/>
      <c r="F132" s="5"/>
      <c r="G132" s="5"/>
    </row>
    <row r="133" spans="1:8" hidden="1">
      <c r="A133" s="8"/>
      <c r="B133" s="9"/>
      <c r="C133" s="9" t="s">
        <v>10</v>
      </c>
      <c r="D133" s="9"/>
      <c r="E133" s="11"/>
      <c r="F133" s="12"/>
      <c r="G133" s="12">
        <f>SUM(G132)</f>
        <v>0</v>
      </c>
      <c r="H133" s="7"/>
    </row>
  </sheetData>
  <mergeCells count="2">
    <mergeCell ref="A1:G1"/>
    <mergeCell ref="B3:B12"/>
  </mergeCells>
  <pageMargins left="0.70866141732283472" right="0.16" top="0.96" bottom="0.2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H16"/>
  <sheetViews>
    <sheetView view="pageBreakPreview" zoomScaleSheetLayoutView="100" workbookViewId="0">
      <selection activeCell="B7" sqref="B7:B13"/>
    </sheetView>
  </sheetViews>
  <sheetFormatPr defaultRowHeight="15"/>
  <cols>
    <col min="1" max="1" width="10" style="23" customWidth="1"/>
    <col min="2" max="2" width="18.140625" style="1" customWidth="1"/>
    <col min="3" max="3" width="45.5703125" style="1" customWidth="1"/>
    <col min="4" max="4" width="6" style="1" customWidth="1"/>
    <col min="5" max="5" width="7.28515625" style="25" customWidth="1"/>
    <col min="6" max="6" width="9" style="7" customWidth="1"/>
    <col min="7" max="7" width="14" style="7" customWidth="1"/>
    <col min="8" max="8" width="20.7109375" style="1" customWidth="1"/>
    <col min="9" max="16384" width="9.140625" style="1"/>
  </cols>
  <sheetData>
    <row r="1" spans="1:8" ht="18.75">
      <c r="A1" s="42" t="s">
        <v>15</v>
      </c>
      <c r="B1" s="42"/>
      <c r="C1" s="42"/>
      <c r="D1" s="42"/>
      <c r="E1" s="42"/>
      <c r="F1" s="42"/>
      <c r="G1" s="42"/>
    </row>
    <row r="2" spans="1:8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8" hidden="1">
      <c r="A3" s="13"/>
      <c r="B3" s="14"/>
      <c r="C3" s="2"/>
      <c r="D3" s="2"/>
      <c r="E3" s="4"/>
      <c r="F3" s="5"/>
      <c r="G3" s="5"/>
    </row>
    <row r="4" spans="1:8" hidden="1">
      <c r="A4" s="8"/>
      <c r="B4" s="9"/>
      <c r="C4" s="9" t="s">
        <v>10</v>
      </c>
      <c r="D4" s="9"/>
      <c r="E4" s="11"/>
      <c r="F4" s="12"/>
      <c r="G4" s="12">
        <f>SUM(G3)</f>
        <v>0</v>
      </c>
    </row>
    <row r="5" spans="1:8" hidden="1">
      <c r="A5" s="13"/>
      <c r="B5" s="14"/>
      <c r="C5" s="2"/>
      <c r="D5" s="2"/>
      <c r="E5" s="4"/>
      <c r="F5" s="5"/>
      <c r="G5" s="5"/>
    </row>
    <row r="6" spans="1:8" hidden="1">
      <c r="A6" s="8"/>
      <c r="B6" s="9"/>
      <c r="C6" s="9" t="s">
        <v>10</v>
      </c>
      <c r="D6" s="9"/>
      <c r="E6" s="11"/>
      <c r="F6" s="12"/>
      <c r="G6" s="12">
        <f>SUM(G5)</f>
        <v>0</v>
      </c>
    </row>
    <row r="7" spans="1:8" ht="30">
      <c r="A7" s="3">
        <v>1</v>
      </c>
      <c r="B7" s="43" t="s">
        <v>41</v>
      </c>
      <c r="C7" s="6" t="s">
        <v>42</v>
      </c>
      <c r="D7" s="2" t="s">
        <v>43</v>
      </c>
      <c r="E7" s="4">
        <v>52.7</v>
      </c>
      <c r="F7" s="5">
        <v>390.15</v>
      </c>
      <c r="G7" s="5">
        <f t="shared" ref="G7:G13" si="0">F7*E7</f>
        <v>20560.904999999999</v>
      </c>
    </row>
    <row r="8" spans="1:8">
      <c r="A8" s="3"/>
      <c r="B8" s="44"/>
      <c r="C8" s="2" t="s">
        <v>44</v>
      </c>
      <c r="D8" s="2" t="s">
        <v>9</v>
      </c>
      <c r="E8" s="4">
        <v>6</v>
      </c>
      <c r="F8" s="5">
        <v>199.75</v>
      </c>
      <c r="G8" s="5">
        <f t="shared" si="0"/>
        <v>1198.5</v>
      </c>
    </row>
    <row r="9" spans="1:8" ht="30">
      <c r="A9" s="3"/>
      <c r="B9" s="44"/>
      <c r="C9" s="6" t="s">
        <v>45</v>
      </c>
      <c r="D9" s="2" t="s">
        <v>9</v>
      </c>
      <c r="E9" s="4">
        <v>1</v>
      </c>
      <c r="F9" s="5">
        <v>919.2</v>
      </c>
      <c r="G9" s="5">
        <f t="shared" si="0"/>
        <v>919.2</v>
      </c>
    </row>
    <row r="10" spans="1:8">
      <c r="A10" s="3"/>
      <c r="B10" s="44"/>
      <c r="C10" s="2" t="s">
        <v>46</v>
      </c>
      <c r="D10" s="2" t="s">
        <v>17</v>
      </c>
      <c r="E10" s="4">
        <v>1</v>
      </c>
      <c r="F10" s="5">
        <v>81.75</v>
      </c>
      <c r="G10" s="5">
        <f t="shared" si="0"/>
        <v>81.75</v>
      </c>
    </row>
    <row r="11" spans="1:8">
      <c r="A11" s="3"/>
      <c r="B11" s="44"/>
      <c r="C11" s="2" t="s">
        <v>47</v>
      </c>
      <c r="D11" s="2" t="s">
        <v>9</v>
      </c>
      <c r="E11" s="16">
        <v>36</v>
      </c>
      <c r="F11" s="15">
        <v>139</v>
      </c>
      <c r="G11" s="5">
        <f t="shared" si="0"/>
        <v>5004</v>
      </c>
    </row>
    <row r="12" spans="1:8">
      <c r="A12" s="3"/>
      <c r="B12" s="44"/>
      <c r="C12" s="2" t="s">
        <v>48</v>
      </c>
      <c r="D12" s="2" t="s">
        <v>9</v>
      </c>
      <c r="E12" s="16">
        <v>3</v>
      </c>
      <c r="F12" s="15">
        <v>396.1</v>
      </c>
      <c r="G12" s="5">
        <f t="shared" si="0"/>
        <v>1188.3000000000002</v>
      </c>
    </row>
    <row r="13" spans="1:8">
      <c r="A13" s="3"/>
      <c r="B13" s="45"/>
      <c r="C13" s="2" t="s">
        <v>49</v>
      </c>
      <c r="D13" s="2" t="s">
        <v>43</v>
      </c>
      <c r="E13" s="16">
        <v>12.5</v>
      </c>
      <c r="F13" s="15">
        <v>432</v>
      </c>
      <c r="G13" s="5">
        <f t="shared" si="0"/>
        <v>5400</v>
      </c>
    </row>
    <row r="14" spans="1:8">
      <c r="A14" s="8"/>
      <c r="B14" s="9"/>
      <c r="C14" s="9" t="s">
        <v>10</v>
      </c>
      <c r="D14" s="9"/>
      <c r="E14" s="11"/>
      <c r="F14" s="12"/>
      <c r="G14" s="12">
        <f>SUM(G7:G13)</f>
        <v>34352.654999999999</v>
      </c>
    </row>
    <row r="15" spans="1:8" hidden="1">
      <c r="A15" s="13"/>
      <c r="B15" s="14"/>
      <c r="C15" s="2"/>
      <c r="D15" s="2"/>
      <c r="E15" s="4"/>
      <c r="F15" s="5"/>
      <c r="G15" s="5"/>
    </row>
    <row r="16" spans="1:8" hidden="1">
      <c r="A16" s="8"/>
      <c r="B16" s="9"/>
      <c r="C16" s="9" t="s">
        <v>10</v>
      </c>
      <c r="D16" s="9"/>
      <c r="E16" s="11"/>
      <c r="F16" s="12"/>
      <c r="G16" s="12">
        <f>SUM(G15)</f>
        <v>0</v>
      </c>
      <c r="H16" s="7"/>
    </row>
  </sheetData>
  <mergeCells count="2">
    <mergeCell ref="A1:G1"/>
    <mergeCell ref="B7:B1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WVR9"/>
  <sheetViews>
    <sheetView view="pageBreakPreview" zoomScale="95" zoomScaleNormal="77" zoomScaleSheetLayoutView="95" workbookViewId="0">
      <selection activeCell="J14" sqref="J14"/>
    </sheetView>
  </sheetViews>
  <sheetFormatPr defaultRowHeight="15"/>
  <cols>
    <col min="1" max="1" width="3.85546875" style="23" customWidth="1"/>
    <col min="2" max="2" width="29.42578125" style="1" customWidth="1"/>
    <col min="3" max="3" width="43.28515625" style="1" customWidth="1"/>
    <col min="4" max="4" width="10.7109375" style="1" customWidth="1"/>
    <col min="5" max="5" width="10.7109375" style="25" customWidth="1"/>
    <col min="6" max="6" width="18.42578125" style="7" customWidth="1"/>
    <col min="7" max="7" width="16.7109375" style="7" customWidth="1"/>
    <col min="8" max="16384" width="9.140625" style="1"/>
  </cols>
  <sheetData>
    <row r="1" spans="1:16138" ht="18.75">
      <c r="A1" s="42" t="s">
        <v>50</v>
      </c>
      <c r="B1" s="42"/>
      <c r="C1" s="42"/>
      <c r="D1" s="42"/>
      <c r="E1" s="42"/>
      <c r="F1" s="42"/>
      <c r="G1" s="42"/>
    </row>
    <row r="2" spans="1:16138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16138">
      <c r="A3" s="13">
        <v>1</v>
      </c>
      <c r="B3" s="48" t="s">
        <v>54</v>
      </c>
      <c r="C3" s="14" t="s">
        <v>52</v>
      </c>
      <c r="D3" s="14" t="s">
        <v>9</v>
      </c>
      <c r="E3" s="16">
        <v>1</v>
      </c>
      <c r="F3" s="15">
        <v>3637.47</v>
      </c>
      <c r="G3" s="15">
        <v>3637.47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</row>
    <row r="4" spans="1:16138">
      <c r="A4" s="13"/>
      <c r="B4" s="49"/>
      <c r="C4" s="14" t="s">
        <v>53</v>
      </c>
      <c r="D4" s="14" t="s">
        <v>9</v>
      </c>
      <c r="E4" s="16">
        <v>1</v>
      </c>
      <c r="F4" s="15">
        <v>6566.45</v>
      </c>
      <c r="G4" s="15">
        <v>6566.45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</row>
    <row r="5" spans="1:16138" s="18" customFormat="1" ht="30">
      <c r="A5" s="13"/>
      <c r="B5" s="49"/>
      <c r="C5" s="28" t="s">
        <v>55</v>
      </c>
      <c r="D5" s="14" t="s">
        <v>43</v>
      </c>
      <c r="E5" s="16">
        <v>14.170999999999999</v>
      </c>
      <c r="F5" s="15">
        <v>367.2</v>
      </c>
      <c r="G5" s="15">
        <v>5203.59</v>
      </c>
    </row>
    <row r="6" spans="1:16138" s="18" customFormat="1">
      <c r="A6" s="13"/>
      <c r="B6" s="49"/>
      <c r="C6" s="14" t="s">
        <v>56</v>
      </c>
      <c r="D6" s="14" t="s">
        <v>43</v>
      </c>
      <c r="E6" s="16">
        <v>9</v>
      </c>
      <c r="F6" s="15">
        <v>50</v>
      </c>
      <c r="G6" s="15">
        <v>450</v>
      </c>
    </row>
    <row r="7" spans="1:16138" s="18" customFormat="1">
      <c r="A7" s="13"/>
      <c r="B7" s="49"/>
      <c r="C7" s="14" t="s">
        <v>57</v>
      </c>
      <c r="D7" s="14" t="s">
        <v>43</v>
      </c>
      <c r="E7" s="16">
        <v>13</v>
      </c>
      <c r="F7" s="15">
        <v>20</v>
      </c>
      <c r="G7" s="15">
        <v>260</v>
      </c>
    </row>
    <row r="8" spans="1:16138" s="18" customFormat="1" ht="30">
      <c r="A8" s="13"/>
      <c r="B8" s="50"/>
      <c r="C8" s="28" t="s">
        <v>59</v>
      </c>
      <c r="D8" s="14" t="s">
        <v>9</v>
      </c>
      <c r="E8" s="16">
        <v>2</v>
      </c>
      <c r="F8" s="15">
        <v>500</v>
      </c>
      <c r="G8" s="15">
        <v>1000</v>
      </c>
    </row>
    <row r="9" spans="1:16138">
      <c r="A9" s="46" t="s">
        <v>58</v>
      </c>
      <c r="B9" s="47"/>
      <c r="C9" s="35"/>
      <c r="D9" s="35"/>
      <c r="E9" s="36"/>
      <c r="F9" s="37"/>
      <c r="G9" s="37">
        <f>SUM(G3:G8)</f>
        <v>17117.510000000002</v>
      </c>
    </row>
  </sheetData>
  <mergeCells count="3">
    <mergeCell ref="A1:G1"/>
    <mergeCell ref="A9:B9"/>
    <mergeCell ref="B3:B8"/>
  </mergeCells>
  <pageMargins left="0.70866141732283472" right="0.70866141732283472" top="0.36" bottom="0.2" header="0.31496062992125984" footer="0.31496062992125984"/>
  <pageSetup paperSize="9" scale="63" orientation="landscape" r:id="rId1"/>
  <rowBreaks count="1" manualBreakCount="1">
    <brk id="2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view="pageBreakPreview" zoomScaleSheetLayoutView="100" workbookViewId="0">
      <selection activeCell="B3" sqref="B3:B4"/>
    </sheetView>
  </sheetViews>
  <sheetFormatPr defaultRowHeight="15"/>
  <cols>
    <col min="1" max="1" width="3.85546875" style="23" customWidth="1"/>
    <col min="2" max="2" width="29.42578125" style="1" customWidth="1"/>
    <col min="3" max="3" width="32.140625" style="1" customWidth="1"/>
    <col min="4" max="4" width="14.4257812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60</v>
      </c>
      <c r="B1" s="42"/>
      <c r="C1" s="42"/>
      <c r="D1" s="42"/>
      <c r="E1" s="42"/>
      <c r="F1" s="42"/>
      <c r="G1" s="42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 ht="30">
      <c r="A3" s="13">
        <v>1</v>
      </c>
      <c r="B3" s="48" t="s">
        <v>41</v>
      </c>
      <c r="C3" s="28" t="s">
        <v>61</v>
      </c>
      <c r="D3" s="14" t="s">
        <v>9</v>
      </c>
      <c r="E3" s="16">
        <v>1</v>
      </c>
      <c r="F3" s="15">
        <v>185858</v>
      </c>
      <c r="G3" s="15">
        <v>185858</v>
      </c>
    </row>
    <row r="4" spans="1:7" ht="30">
      <c r="A4" s="13"/>
      <c r="B4" s="50"/>
      <c r="C4" s="6" t="s">
        <v>62</v>
      </c>
      <c r="D4" s="2" t="s">
        <v>9</v>
      </c>
      <c r="E4" s="4">
        <v>1</v>
      </c>
      <c r="F4" s="15">
        <v>3000</v>
      </c>
      <c r="G4" s="15">
        <v>3000</v>
      </c>
    </row>
    <row r="5" spans="1:7">
      <c r="A5" s="8"/>
      <c r="B5" s="9"/>
      <c r="C5" s="9"/>
      <c r="D5" s="9"/>
      <c r="E5" s="11"/>
      <c r="F5" s="12"/>
      <c r="G5" s="22">
        <f>SUM(G3:G4)</f>
        <v>188858</v>
      </c>
    </row>
  </sheetData>
  <mergeCells count="2">
    <mergeCell ref="A1:G1"/>
    <mergeCell ref="B3:B4"/>
  </mergeCells>
  <pageMargins left="0.27" right="0.16" top="0.2" bottom="0.2" header="0.2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SheetLayoutView="100" workbookViewId="0">
      <selection activeCell="L16" sqref="L16"/>
    </sheetView>
  </sheetViews>
  <sheetFormatPr defaultRowHeight="15"/>
  <cols>
    <col min="1" max="1" width="3.85546875" style="23" customWidth="1"/>
    <col min="2" max="2" width="29.42578125" style="1" customWidth="1"/>
    <col min="3" max="3" width="34.140625" style="1" customWidth="1"/>
    <col min="4" max="4" width="14.4257812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63</v>
      </c>
      <c r="B1" s="42"/>
      <c r="C1" s="42"/>
      <c r="D1" s="42"/>
      <c r="E1" s="42"/>
      <c r="F1" s="42"/>
      <c r="G1" s="42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13">
        <v>1</v>
      </c>
      <c r="B3" s="48" t="s">
        <v>41</v>
      </c>
      <c r="C3" s="2" t="s">
        <v>64</v>
      </c>
      <c r="D3" s="2" t="s">
        <v>9</v>
      </c>
      <c r="E3" s="4">
        <v>4</v>
      </c>
      <c r="F3" s="5">
        <v>5806.5</v>
      </c>
      <c r="G3" s="5">
        <v>23226</v>
      </c>
    </row>
    <row r="4" spans="1:7">
      <c r="A4" s="13"/>
      <c r="B4" s="49"/>
      <c r="C4" s="2" t="s">
        <v>65</v>
      </c>
      <c r="D4" s="2" t="s">
        <v>9</v>
      </c>
      <c r="E4" s="4">
        <v>50</v>
      </c>
      <c r="F4" s="5">
        <v>94.8</v>
      </c>
      <c r="G4" s="5">
        <v>4740</v>
      </c>
    </row>
    <row r="5" spans="1:7">
      <c r="A5" s="13"/>
      <c r="B5" s="49"/>
      <c r="C5" s="2" t="s">
        <v>66</v>
      </c>
      <c r="D5" s="2" t="s">
        <v>9</v>
      </c>
      <c r="E5" s="4">
        <v>20</v>
      </c>
      <c r="F5" s="5">
        <v>194.34</v>
      </c>
      <c r="G5" s="5">
        <v>3886.8</v>
      </c>
    </row>
    <row r="6" spans="1:7">
      <c r="A6" s="13"/>
      <c r="B6" s="49"/>
      <c r="C6" s="2" t="s">
        <v>67</v>
      </c>
      <c r="D6" s="2" t="s">
        <v>9</v>
      </c>
      <c r="E6" s="4">
        <v>20</v>
      </c>
      <c r="F6" s="5">
        <v>312.83999999999997</v>
      </c>
      <c r="G6" s="5">
        <v>6256.8</v>
      </c>
    </row>
    <row r="7" spans="1:7">
      <c r="A7" s="13"/>
      <c r="B7" s="49"/>
      <c r="C7" s="2" t="s">
        <v>68</v>
      </c>
      <c r="D7" s="2" t="s">
        <v>9</v>
      </c>
      <c r="E7" s="4">
        <v>20</v>
      </c>
      <c r="F7" s="5">
        <v>156.41999999999999</v>
      </c>
      <c r="G7" s="5">
        <v>3128.4</v>
      </c>
    </row>
    <row r="8" spans="1:7">
      <c r="A8" s="13"/>
      <c r="B8" s="49"/>
      <c r="C8" s="2" t="s">
        <v>69</v>
      </c>
      <c r="D8" s="2" t="s">
        <v>9</v>
      </c>
      <c r="E8" s="4">
        <v>20</v>
      </c>
      <c r="F8" s="5">
        <v>360.24</v>
      </c>
      <c r="G8" s="5">
        <v>7204.8</v>
      </c>
    </row>
    <row r="9" spans="1:7">
      <c r="A9" s="13"/>
      <c r="B9" s="49"/>
      <c r="C9" s="2" t="s">
        <v>70</v>
      </c>
      <c r="D9" s="2" t="s">
        <v>71</v>
      </c>
      <c r="E9" s="4">
        <v>2</v>
      </c>
      <c r="F9" s="5">
        <v>10601.89</v>
      </c>
      <c r="G9" s="5">
        <v>21203.78</v>
      </c>
    </row>
    <row r="10" spans="1:7">
      <c r="A10" s="13"/>
      <c r="B10" s="49"/>
      <c r="C10" s="2" t="s">
        <v>72</v>
      </c>
      <c r="D10" s="2" t="s">
        <v>9</v>
      </c>
      <c r="E10" s="4">
        <v>4</v>
      </c>
      <c r="F10" s="5">
        <v>2671.02</v>
      </c>
      <c r="G10" s="5">
        <v>10684.08</v>
      </c>
    </row>
    <row r="11" spans="1:7">
      <c r="A11" s="13"/>
      <c r="B11" s="49"/>
      <c r="C11" s="2" t="s">
        <v>73</v>
      </c>
      <c r="D11" s="2" t="s">
        <v>9</v>
      </c>
      <c r="E11" s="4">
        <v>10</v>
      </c>
      <c r="F11" s="5">
        <v>7085.82</v>
      </c>
      <c r="G11" s="5">
        <v>70858.210000000006</v>
      </c>
    </row>
    <row r="12" spans="1:7">
      <c r="A12" s="13"/>
      <c r="B12" s="49"/>
      <c r="C12" s="2" t="s">
        <v>74</v>
      </c>
      <c r="D12" s="2" t="s">
        <v>71</v>
      </c>
      <c r="E12" s="4">
        <v>8</v>
      </c>
      <c r="F12" s="5">
        <v>5922.15</v>
      </c>
      <c r="G12" s="5">
        <v>47377.2</v>
      </c>
    </row>
    <row r="13" spans="1:7">
      <c r="A13" s="13"/>
      <c r="B13" s="49"/>
      <c r="C13" s="2" t="s">
        <v>75</v>
      </c>
      <c r="D13" s="2" t="s">
        <v>9</v>
      </c>
      <c r="E13" s="4">
        <v>50</v>
      </c>
      <c r="F13" s="5">
        <v>920.51</v>
      </c>
      <c r="G13" s="5">
        <v>46025.5</v>
      </c>
    </row>
    <row r="14" spans="1:7">
      <c r="A14" s="13"/>
      <c r="B14" s="49"/>
      <c r="C14" s="2" t="s">
        <v>76</v>
      </c>
      <c r="D14" s="2" t="s">
        <v>9</v>
      </c>
      <c r="E14" s="4">
        <v>10</v>
      </c>
      <c r="F14" s="5">
        <v>1414.4</v>
      </c>
      <c r="G14" s="5">
        <v>14144</v>
      </c>
    </row>
    <row r="15" spans="1:7">
      <c r="A15" s="13"/>
      <c r="B15" s="49"/>
      <c r="C15" s="2" t="s">
        <v>77</v>
      </c>
      <c r="D15" s="2" t="s">
        <v>9</v>
      </c>
      <c r="E15" s="4">
        <v>15</v>
      </c>
      <c r="F15" s="5">
        <v>871.22</v>
      </c>
      <c r="G15" s="5">
        <v>13068.3</v>
      </c>
    </row>
    <row r="16" spans="1:7">
      <c r="A16" s="13"/>
      <c r="B16" s="49"/>
      <c r="C16" s="2" t="s">
        <v>78</v>
      </c>
      <c r="D16" s="2" t="s">
        <v>9</v>
      </c>
      <c r="E16" s="4">
        <v>6</v>
      </c>
      <c r="F16" s="5">
        <v>2495.14</v>
      </c>
      <c r="G16" s="5">
        <v>14970.84</v>
      </c>
    </row>
    <row r="17" spans="1:7">
      <c r="A17" s="13"/>
      <c r="B17" s="50"/>
      <c r="C17" s="2" t="s">
        <v>79</v>
      </c>
      <c r="D17" s="2" t="s">
        <v>9</v>
      </c>
      <c r="E17" s="4">
        <v>1</v>
      </c>
      <c r="F17" s="5">
        <v>14270.25</v>
      </c>
      <c r="G17" s="5">
        <v>14270.25</v>
      </c>
    </row>
    <row r="18" spans="1:7">
      <c r="A18" s="8"/>
      <c r="B18" s="9"/>
      <c r="C18" s="9"/>
      <c r="D18" s="9"/>
      <c r="E18" s="11"/>
      <c r="F18" s="12"/>
      <c r="G18" s="12">
        <f>SUM(G3:G17)</f>
        <v>301044.96000000002</v>
      </c>
    </row>
  </sheetData>
  <mergeCells count="2">
    <mergeCell ref="A1:G1"/>
    <mergeCell ref="B3:B17"/>
  </mergeCells>
  <pageMargins left="0.27" right="0.16" top="0.2" bottom="0.2" header="0.2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zoomScale="87" zoomScaleNormal="87" workbookViewId="0">
      <pane ySplit="2" topLeftCell="A3" activePane="bottomLeft" state="frozen"/>
      <selection pane="bottomLeft" activeCell="K13" sqref="K13"/>
    </sheetView>
  </sheetViews>
  <sheetFormatPr defaultRowHeight="15"/>
  <cols>
    <col min="1" max="1" width="3.85546875" style="23" customWidth="1"/>
    <col min="2" max="2" width="29.42578125" style="1" customWidth="1"/>
    <col min="3" max="3" width="34.42578125" style="1" customWidth="1"/>
    <col min="4" max="4" width="10.710937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82</v>
      </c>
      <c r="B1" s="42"/>
      <c r="C1" s="42"/>
      <c r="D1" s="42"/>
      <c r="E1" s="42"/>
      <c r="F1" s="42"/>
      <c r="G1" s="42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>
      <c r="A3" s="3"/>
      <c r="B3" s="2" t="s">
        <v>41</v>
      </c>
      <c r="C3" s="2" t="s">
        <v>83</v>
      </c>
      <c r="D3" s="2" t="s">
        <v>9</v>
      </c>
      <c r="E3" s="4">
        <v>12</v>
      </c>
      <c r="F3" s="5">
        <v>1345.04</v>
      </c>
      <c r="G3" s="5">
        <v>16140.48</v>
      </c>
    </row>
    <row r="4" spans="1:7" hidden="1">
      <c r="A4" s="3"/>
      <c r="B4" s="2"/>
      <c r="C4" s="2"/>
      <c r="D4" s="2"/>
      <c r="E4" s="4"/>
      <c r="F4" s="5"/>
      <c r="G4" s="15"/>
    </row>
    <row r="5" spans="1:7">
      <c r="A5" s="8"/>
      <c r="B5" s="9"/>
      <c r="C5" s="9" t="s">
        <v>10</v>
      </c>
      <c r="D5" s="9"/>
      <c r="E5" s="11"/>
      <c r="F5" s="12"/>
      <c r="G5" s="12">
        <f>SUM(G3)</f>
        <v>16140.48</v>
      </c>
    </row>
    <row r="14" spans="1:7" ht="15" hidden="1" customHeight="1"/>
    <row r="15" spans="1:7" ht="15" hidden="1" customHeight="1"/>
    <row r="16" spans="1:7" ht="15" hidden="1" customHeight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81"/>
  <sheetViews>
    <sheetView tabSelected="1" workbookViewId="0">
      <pane ySplit="2" topLeftCell="A3" activePane="bottomLeft" state="frozen"/>
      <selection pane="bottomLeft" activeCell="F13" sqref="F13"/>
    </sheetView>
  </sheetViews>
  <sheetFormatPr defaultRowHeight="15"/>
  <cols>
    <col min="1" max="1" width="3.85546875" style="23" customWidth="1"/>
    <col min="2" max="2" width="29.42578125" style="1" customWidth="1"/>
    <col min="3" max="3" width="36" style="1" customWidth="1"/>
    <col min="4" max="4" width="10.710937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42" t="s">
        <v>85</v>
      </c>
      <c r="B1" s="42"/>
      <c r="C1" s="42"/>
      <c r="D1" s="42"/>
      <c r="E1" s="42"/>
      <c r="F1" s="42"/>
      <c r="G1" s="42"/>
    </row>
    <row r="2" spans="1:7" ht="30">
      <c r="A2" s="27" t="s">
        <v>0</v>
      </c>
      <c r="B2" s="29" t="s">
        <v>1</v>
      </c>
      <c r="C2" s="29" t="s">
        <v>4</v>
      </c>
      <c r="D2" s="29" t="s">
        <v>5</v>
      </c>
      <c r="E2" s="30" t="s">
        <v>6</v>
      </c>
      <c r="F2" s="31" t="s">
        <v>7</v>
      </c>
      <c r="G2" s="31" t="s">
        <v>8</v>
      </c>
    </row>
    <row r="3" spans="1:7" ht="45">
      <c r="A3" s="13"/>
      <c r="B3" s="14" t="s">
        <v>41</v>
      </c>
      <c r="C3" s="6" t="s">
        <v>177</v>
      </c>
      <c r="D3" s="2" t="s">
        <v>9</v>
      </c>
      <c r="E3" s="4">
        <v>1</v>
      </c>
      <c r="F3" s="5">
        <v>65086.78</v>
      </c>
      <c r="G3" s="5">
        <v>65086.78</v>
      </c>
    </row>
    <row r="4" spans="1:7">
      <c r="A4" s="8"/>
      <c r="B4" s="9"/>
      <c r="C4" s="9"/>
      <c r="D4" s="9"/>
      <c r="E4" s="11"/>
      <c r="F4" s="12"/>
      <c r="G4" s="22">
        <f>SUM(G3:G3)</f>
        <v>65086.78</v>
      </c>
    </row>
    <row r="48" ht="17.25" customHeight="1"/>
    <row r="50" ht="15" customHeight="1"/>
    <row r="51" ht="15" customHeight="1"/>
    <row r="52" ht="49.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447" ht="42.7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40.5" customHeight="1"/>
    <row r="472" ht="15" hidden="1" customHeight="1"/>
    <row r="473" ht="15" hidden="1" customHeight="1"/>
    <row r="481" ht="21" customHeight="1"/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50"/>
  <sheetViews>
    <sheetView view="pageBreakPreview" topLeftCell="C1" zoomScale="106" zoomScaleSheetLayoutView="106" workbookViewId="0">
      <pane ySplit="3" topLeftCell="A107" activePane="bottomLeft" state="frozen"/>
      <selection pane="bottomLeft" activeCell="F112" sqref="F112"/>
    </sheetView>
  </sheetViews>
  <sheetFormatPr defaultRowHeight="15"/>
  <cols>
    <col min="1" max="1" width="3.85546875" style="23" customWidth="1"/>
    <col min="2" max="2" width="29.42578125" style="1" customWidth="1"/>
    <col min="3" max="3" width="28.42578125" style="1" customWidth="1"/>
    <col min="4" max="4" width="14.28515625" style="1" customWidth="1"/>
    <col min="5" max="5" width="14" style="23" customWidth="1"/>
    <col min="6" max="6" width="11.85546875" style="23" customWidth="1"/>
    <col min="7" max="7" width="43.28515625" style="1" customWidth="1"/>
    <col min="8" max="8" width="10.7109375" style="1" customWidth="1"/>
    <col min="9" max="9" width="10.7109375" style="25" customWidth="1"/>
    <col min="10" max="10" width="14.7109375" style="7" customWidth="1"/>
    <col min="11" max="11" width="13.85546875" style="7" customWidth="1"/>
    <col min="12" max="12" width="12.42578125" style="1" customWidth="1"/>
    <col min="13" max="13" width="20.7109375" style="1" customWidth="1"/>
    <col min="14" max="16384" width="9.140625" style="1"/>
  </cols>
  <sheetData>
    <row r="1" spans="1:12" ht="29.25" customHeight="1">
      <c r="A1" s="42" t="s">
        <v>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30">
      <c r="A2" s="27" t="s">
        <v>0</v>
      </c>
      <c r="B2" s="29" t="s">
        <v>1</v>
      </c>
      <c r="C2" s="29" t="s">
        <v>2</v>
      </c>
      <c r="D2" s="29" t="s">
        <v>51</v>
      </c>
      <c r="E2" s="29" t="s">
        <v>11</v>
      </c>
      <c r="F2" s="29" t="s">
        <v>3</v>
      </c>
      <c r="G2" s="29" t="s">
        <v>4</v>
      </c>
      <c r="H2" s="29" t="s">
        <v>5</v>
      </c>
      <c r="I2" s="30" t="s">
        <v>6</v>
      </c>
      <c r="J2" s="31" t="s">
        <v>7</v>
      </c>
      <c r="K2" s="31" t="s">
        <v>8</v>
      </c>
      <c r="L2" s="29" t="s">
        <v>12</v>
      </c>
    </row>
    <row r="3" spans="1:12" ht="45">
      <c r="A3" s="3">
        <v>1</v>
      </c>
      <c r="B3" s="2" t="s">
        <v>87</v>
      </c>
      <c r="C3" s="6" t="s">
        <v>88</v>
      </c>
      <c r="D3" s="6">
        <v>2110</v>
      </c>
      <c r="E3" s="32" t="s">
        <v>34</v>
      </c>
      <c r="F3" s="3" t="s">
        <v>16</v>
      </c>
      <c r="G3" s="2" t="s">
        <v>89</v>
      </c>
      <c r="H3" s="2" t="s">
        <v>81</v>
      </c>
      <c r="I3" s="4">
        <v>2</v>
      </c>
      <c r="J3" s="5">
        <v>455.7</v>
      </c>
      <c r="K3" s="5">
        <v>911.4</v>
      </c>
      <c r="L3" s="41">
        <f t="shared" ref="L3:L6" si="0">I3*J3</f>
        <v>911.4</v>
      </c>
    </row>
    <row r="4" spans="1:12" ht="45">
      <c r="A4" s="3"/>
      <c r="B4" s="2"/>
      <c r="C4" s="6" t="s">
        <v>88</v>
      </c>
      <c r="D4" s="6">
        <v>2110</v>
      </c>
      <c r="E4" s="32" t="s">
        <v>34</v>
      </c>
      <c r="F4" s="3">
        <v>1113</v>
      </c>
      <c r="G4" s="2" t="s">
        <v>90</v>
      </c>
      <c r="H4" s="2" t="s">
        <v>9</v>
      </c>
      <c r="I4" s="4">
        <v>2</v>
      </c>
      <c r="J4" s="5">
        <v>1000</v>
      </c>
      <c r="K4" s="5">
        <v>2000</v>
      </c>
      <c r="L4" s="41">
        <f t="shared" si="0"/>
        <v>2000</v>
      </c>
    </row>
    <row r="5" spans="1:12" ht="54.75" customHeight="1">
      <c r="A5" s="3"/>
      <c r="B5" s="2"/>
      <c r="C5" s="6" t="s">
        <v>88</v>
      </c>
      <c r="D5" s="6">
        <v>2110</v>
      </c>
      <c r="E5" s="32" t="s">
        <v>34</v>
      </c>
      <c r="F5" s="3">
        <v>1113</v>
      </c>
      <c r="G5" s="6" t="s">
        <v>91</v>
      </c>
      <c r="H5" s="2" t="s">
        <v>9</v>
      </c>
      <c r="I5" s="4">
        <v>2</v>
      </c>
      <c r="J5" s="5">
        <v>1426</v>
      </c>
      <c r="K5" s="5">
        <v>2852</v>
      </c>
      <c r="L5" s="41">
        <f t="shared" si="0"/>
        <v>2852</v>
      </c>
    </row>
    <row r="6" spans="1:12" ht="49.5" customHeight="1">
      <c r="A6" s="3"/>
      <c r="B6" s="2"/>
      <c r="C6" s="6" t="s">
        <v>88</v>
      </c>
      <c r="D6" s="6">
        <v>2110</v>
      </c>
      <c r="E6" s="32" t="s">
        <v>34</v>
      </c>
      <c r="F6" s="3">
        <v>1113</v>
      </c>
      <c r="G6" s="2" t="s">
        <v>92</v>
      </c>
      <c r="H6" s="2" t="s">
        <v>9</v>
      </c>
      <c r="I6" s="4">
        <v>2</v>
      </c>
      <c r="J6" s="5">
        <v>535</v>
      </c>
      <c r="K6" s="5">
        <v>1070</v>
      </c>
      <c r="L6" s="41">
        <f t="shared" si="0"/>
        <v>1070</v>
      </c>
    </row>
    <row r="7" spans="1:12" ht="24" customHeight="1">
      <c r="A7" s="3"/>
      <c r="B7" s="2"/>
      <c r="C7" s="6"/>
      <c r="D7" s="6"/>
      <c r="E7" s="3"/>
      <c r="F7" s="3"/>
      <c r="G7" s="2"/>
      <c r="H7" s="2"/>
      <c r="I7" s="4"/>
      <c r="J7" s="5"/>
      <c r="K7" s="5"/>
      <c r="L7" s="2"/>
    </row>
    <row r="8" spans="1:12" ht="24" customHeight="1">
      <c r="A8" s="3"/>
      <c r="B8" s="2"/>
      <c r="C8" s="6"/>
      <c r="D8" s="6"/>
      <c r="E8" s="3"/>
      <c r="F8" s="3"/>
      <c r="G8" s="2"/>
      <c r="H8" s="2"/>
      <c r="I8" s="4"/>
      <c r="J8" s="5"/>
      <c r="K8" s="5"/>
      <c r="L8" s="2"/>
    </row>
    <row r="9" spans="1:12" ht="24" customHeight="1">
      <c r="A9" s="3"/>
      <c r="B9" s="2"/>
      <c r="C9" s="6"/>
      <c r="D9" s="6"/>
      <c r="E9" s="3"/>
      <c r="F9" s="3"/>
      <c r="G9" s="2"/>
      <c r="H9" s="2"/>
      <c r="I9" s="4"/>
      <c r="J9" s="5"/>
      <c r="K9" s="5"/>
      <c r="L9" s="2"/>
    </row>
    <row r="10" spans="1:12" ht="24" customHeight="1">
      <c r="A10" s="3"/>
      <c r="B10" s="2"/>
      <c r="C10" s="6"/>
      <c r="D10" s="6"/>
      <c r="E10" s="3"/>
      <c r="F10" s="3"/>
      <c r="G10" s="2"/>
      <c r="H10" s="2"/>
      <c r="I10" s="4"/>
      <c r="J10" s="5"/>
      <c r="K10" s="5"/>
      <c r="L10" s="2"/>
    </row>
    <row r="11" spans="1:12" ht="23.25" customHeight="1">
      <c r="A11" s="3"/>
      <c r="B11" s="2"/>
      <c r="C11" s="6"/>
      <c r="D11" s="6"/>
      <c r="E11" s="3"/>
      <c r="F11" s="3"/>
      <c r="G11" s="2"/>
      <c r="H11" s="2"/>
      <c r="I11" s="4"/>
      <c r="J11" s="5"/>
      <c r="K11" s="5"/>
      <c r="L11" s="2"/>
    </row>
    <row r="12" spans="1:12" ht="23.25" customHeight="1">
      <c r="A12" s="3"/>
      <c r="B12" s="2"/>
      <c r="C12" s="6"/>
      <c r="D12" s="6"/>
      <c r="E12" s="3"/>
      <c r="F12" s="3"/>
      <c r="G12" s="2"/>
      <c r="H12" s="2"/>
      <c r="I12" s="4"/>
      <c r="J12" s="5"/>
      <c r="K12" s="5"/>
      <c r="L12" s="2"/>
    </row>
    <row r="13" spans="1:12" ht="23.25" customHeight="1">
      <c r="A13" s="3"/>
      <c r="B13" s="2"/>
      <c r="C13" s="6"/>
      <c r="D13" s="6"/>
      <c r="E13" s="3"/>
      <c r="F13" s="3"/>
      <c r="G13" s="2"/>
      <c r="H13" s="2"/>
      <c r="I13" s="4"/>
      <c r="J13" s="5"/>
      <c r="K13" s="5"/>
      <c r="L13" s="2"/>
    </row>
    <row r="14" spans="1:12" ht="23.25" customHeight="1">
      <c r="A14" s="8"/>
      <c r="B14" s="9"/>
      <c r="C14" s="10"/>
      <c r="D14" s="10"/>
      <c r="E14" s="8"/>
      <c r="F14" s="8"/>
      <c r="G14" s="9" t="s">
        <v>10</v>
      </c>
      <c r="H14" s="9"/>
      <c r="I14" s="11"/>
      <c r="J14" s="12"/>
      <c r="K14" s="12">
        <f>SUM(K3:K13)</f>
        <v>6833.4</v>
      </c>
      <c r="L14" s="12"/>
    </row>
    <row r="15" spans="1:12" ht="23.25" hidden="1" customHeight="1">
      <c r="A15" s="13"/>
      <c r="B15" s="14"/>
      <c r="C15" s="6"/>
      <c r="D15" s="6"/>
      <c r="E15" s="3"/>
      <c r="F15" s="3"/>
      <c r="G15" s="2"/>
      <c r="H15" s="2"/>
      <c r="I15" s="4"/>
      <c r="J15" s="5"/>
      <c r="K15" s="5"/>
      <c r="L15" s="14"/>
    </row>
    <row r="16" spans="1:12" ht="23.25" hidden="1" customHeight="1">
      <c r="A16" s="8"/>
      <c r="B16" s="9"/>
      <c r="C16" s="10"/>
      <c r="D16" s="10"/>
      <c r="E16" s="8"/>
      <c r="F16" s="8"/>
      <c r="G16" s="9" t="s">
        <v>10</v>
      </c>
      <c r="H16" s="9"/>
      <c r="I16" s="11"/>
      <c r="J16" s="12"/>
      <c r="K16" s="12">
        <f>SUM(K15)</f>
        <v>0</v>
      </c>
      <c r="L16" s="9"/>
    </row>
    <row r="17" spans="1:12" ht="45">
      <c r="A17" s="3">
        <v>1</v>
      </c>
      <c r="B17" s="2" t="s">
        <v>93</v>
      </c>
      <c r="C17" s="6" t="s">
        <v>88</v>
      </c>
      <c r="D17" s="6">
        <v>2110</v>
      </c>
      <c r="E17" s="32" t="s">
        <v>34</v>
      </c>
      <c r="F17" s="3" t="s">
        <v>16</v>
      </c>
      <c r="G17" s="2" t="s">
        <v>89</v>
      </c>
      <c r="H17" s="2" t="s">
        <v>81</v>
      </c>
      <c r="I17" s="4">
        <v>2</v>
      </c>
      <c r="J17" s="5">
        <v>455.7</v>
      </c>
      <c r="K17" s="5">
        <v>911.4</v>
      </c>
      <c r="L17" s="41">
        <f t="shared" ref="L17:L20" si="1">I17*J17</f>
        <v>911.4</v>
      </c>
    </row>
    <row r="18" spans="1:12" ht="45">
      <c r="A18" s="3"/>
      <c r="B18" s="2"/>
      <c r="C18" s="6" t="s">
        <v>88</v>
      </c>
      <c r="D18" s="6">
        <v>2110</v>
      </c>
      <c r="E18" s="32" t="s">
        <v>34</v>
      </c>
      <c r="F18" s="3">
        <v>1113</v>
      </c>
      <c r="G18" s="2" t="s">
        <v>90</v>
      </c>
      <c r="H18" s="2" t="s">
        <v>9</v>
      </c>
      <c r="I18" s="4">
        <v>2</v>
      </c>
      <c r="J18" s="5">
        <v>1000</v>
      </c>
      <c r="K18" s="5">
        <v>2000</v>
      </c>
      <c r="L18" s="41">
        <f t="shared" si="1"/>
        <v>2000</v>
      </c>
    </row>
    <row r="19" spans="1:12" ht="54.75" customHeight="1">
      <c r="A19" s="3"/>
      <c r="B19" s="2"/>
      <c r="C19" s="6" t="s">
        <v>88</v>
      </c>
      <c r="D19" s="6">
        <v>2110</v>
      </c>
      <c r="E19" s="32" t="s">
        <v>34</v>
      </c>
      <c r="F19" s="3">
        <v>1113</v>
      </c>
      <c r="G19" s="6" t="s">
        <v>91</v>
      </c>
      <c r="H19" s="2" t="s">
        <v>9</v>
      </c>
      <c r="I19" s="4">
        <v>2</v>
      </c>
      <c r="J19" s="5">
        <v>1426</v>
      </c>
      <c r="K19" s="5">
        <v>2852</v>
      </c>
      <c r="L19" s="41">
        <f t="shared" si="1"/>
        <v>2852</v>
      </c>
    </row>
    <row r="20" spans="1:12" ht="49.5" customHeight="1">
      <c r="A20" s="3"/>
      <c r="B20" s="2"/>
      <c r="C20" s="6" t="s">
        <v>88</v>
      </c>
      <c r="D20" s="6">
        <v>2110</v>
      </c>
      <c r="E20" s="32" t="s">
        <v>34</v>
      </c>
      <c r="F20" s="3">
        <v>1113</v>
      </c>
      <c r="G20" s="2" t="s">
        <v>92</v>
      </c>
      <c r="H20" s="2" t="s">
        <v>9</v>
      </c>
      <c r="I20" s="4">
        <v>2</v>
      </c>
      <c r="J20" s="5">
        <v>535</v>
      </c>
      <c r="K20" s="5">
        <v>1070</v>
      </c>
      <c r="L20" s="41">
        <f t="shared" si="1"/>
        <v>1070</v>
      </c>
    </row>
    <row r="21" spans="1:12" ht="23.25" customHeight="1">
      <c r="A21" s="3"/>
      <c r="B21" s="2"/>
      <c r="C21" s="6"/>
      <c r="D21" s="6"/>
      <c r="E21" s="3"/>
      <c r="F21" s="3"/>
      <c r="G21" s="2"/>
      <c r="H21" s="2"/>
      <c r="I21" s="4"/>
      <c r="J21" s="5"/>
      <c r="K21" s="5"/>
      <c r="L21" s="5"/>
    </row>
    <row r="22" spans="1:12" ht="41.25" customHeight="1">
      <c r="A22" s="3"/>
      <c r="B22" s="2"/>
      <c r="C22" s="6"/>
      <c r="D22" s="6"/>
      <c r="E22" s="3"/>
      <c r="F22" s="3"/>
      <c r="G22" s="2"/>
      <c r="H22" s="2"/>
      <c r="I22" s="4"/>
      <c r="J22" s="5"/>
      <c r="K22" s="5"/>
      <c r="L22" s="5"/>
    </row>
    <row r="23" spans="1:12" ht="41.25" customHeight="1">
      <c r="A23" s="3"/>
      <c r="B23" s="2"/>
      <c r="C23" s="6"/>
      <c r="D23" s="6"/>
      <c r="E23" s="3"/>
      <c r="F23" s="3"/>
      <c r="G23" s="2"/>
      <c r="H23" s="2"/>
      <c r="I23" s="4"/>
      <c r="J23" s="5"/>
      <c r="K23" s="5"/>
      <c r="L23" s="5"/>
    </row>
    <row r="24" spans="1:12" ht="41.25" customHeight="1">
      <c r="A24" s="3"/>
      <c r="B24" s="2"/>
      <c r="C24" s="6"/>
      <c r="D24" s="6"/>
      <c r="E24" s="3"/>
      <c r="F24" s="3"/>
      <c r="G24" s="2"/>
      <c r="H24" s="2"/>
      <c r="I24" s="4"/>
      <c r="J24" s="5"/>
      <c r="K24" s="5"/>
      <c r="L24" s="5"/>
    </row>
    <row r="25" spans="1:12" ht="41.25" customHeight="1">
      <c r="A25" s="3"/>
      <c r="B25" s="2"/>
      <c r="C25" s="6"/>
      <c r="D25" s="6"/>
      <c r="E25" s="3"/>
      <c r="F25" s="3"/>
      <c r="G25" s="2"/>
      <c r="H25" s="2"/>
      <c r="I25" s="4"/>
      <c r="J25" s="5"/>
      <c r="K25" s="5"/>
      <c r="L25" s="5"/>
    </row>
    <row r="26" spans="1:12" ht="41.25" customHeight="1">
      <c r="A26" s="3"/>
      <c r="B26" s="2"/>
      <c r="C26" s="6"/>
      <c r="D26" s="6"/>
      <c r="E26" s="3"/>
      <c r="F26" s="3"/>
      <c r="G26" s="2"/>
      <c r="H26" s="2"/>
      <c r="I26" s="4"/>
      <c r="J26" s="5"/>
      <c r="K26" s="5"/>
      <c r="L26" s="5"/>
    </row>
    <row r="27" spans="1:12" ht="41.25" customHeight="1">
      <c r="A27" s="3"/>
      <c r="B27" s="2"/>
      <c r="C27" s="6"/>
      <c r="D27" s="6"/>
      <c r="E27" s="3"/>
      <c r="F27" s="3"/>
      <c r="G27" s="2"/>
      <c r="H27" s="2"/>
      <c r="I27" s="4"/>
      <c r="J27" s="5"/>
      <c r="K27" s="5"/>
      <c r="L27" s="5"/>
    </row>
    <row r="28" spans="1:12">
      <c r="A28" s="3"/>
      <c r="B28" s="2"/>
      <c r="C28" s="6"/>
      <c r="D28" s="6"/>
      <c r="E28" s="3"/>
      <c r="F28" s="3"/>
      <c r="G28" s="2"/>
      <c r="H28" s="2"/>
      <c r="I28" s="4"/>
      <c r="J28" s="5"/>
      <c r="K28" s="5"/>
      <c r="L28" s="5"/>
    </row>
    <row r="29" spans="1:12">
      <c r="A29" s="3"/>
      <c r="B29" s="2"/>
      <c r="C29" s="6"/>
      <c r="D29" s="6"/>
      <c r="E29" s="3"/>
      <c r="F29" s="3"/>
      <c r="G29" s="2"/>
      <c r="H29" s="2"/>
      <c r="I29" s="4"/>
      <c r="J29" s="5"/>
      <c r="K29" s="5"/>
      <c r="L29" s="5"/>
    </row>
    <row r="30" spans="1:12" ht="15" customHeight="1">
      <c r="A30" s="3"/>
      <c r="B30" s="2"/>
      <c r="C30" s="6"/>
      <c r="D30" s="6"/>
      <c r="E30" s="3"/>
      <c r="F30" s="3"/>
      <c r="G30" s="2"/>
      <c r="H30" s="2"/>
      <c r="I30" s="4"/>
      <c r="J30" s="5"/>
      <c r="K30" s="5"/>
      <c r="L30" s="5"/>
    </row>
    <row r="31" spans="1:12" ht="15" customHeight="1">
      <c r="A31" s="8"/>
      <c r="B31" s="9"/>
      <c r="C31" s="10"/>
      <c r="D31" s="10"/>
      <c r="E31" s="8"/>
      <c r="F31" s="8"/>
      <c r="G31" s="9" t="s">
        <v>10</v>
      </c>
      <c r="H31" s="9"/>
      <c r="I31" s="11"/>
      <c r="J31" s="12"/>
      <c r="K31" s="12">
        <f>SUM(K17:K30)</f>
        <v>6833.4</v>
      </c>
      <c r="L31" s="9"/>
    </row>
    <row r="32" spans="1:12" ht="45">
      <c r="A32" s="3">
        <v>3</v>
      </c>
      <c r="B32" s="2" t="s">
        <v>36</v>
      </c>
      <c r="C32" s="6" t="s">
        <v>88</v>
      </c>
      <c r="D32" s="6">
        <v>2110</v>
      </c>
      <c r="E32" s="32" t="s">
        <v>34</v>
      </c>
      <c r="F32" s="3" t="s">
        <v>16</v>
      </c>
      <c r="G32" s="2" t="s">
        <v>89</v>
      </c>
      <c r="H32" s="2" t="s">
        <v>81</v>
      </c>
      <c r="I32" s="4">
        <v>4</v>
      </c>
      <c r="J32" s="5">
        <v>455.7</v>
      </c>
      <c r="K32" s="5">
        <v>1822.8</v>
      </c>
      <c r="L32" s="41">
        <f t="shared" ref="L32:L36" si="2">I32*J32</f>
        <v>1822.8</v>
      </c>
    </row>
    <row r="33" spans="1:12" ht="45">
      <c r="A33" s="3"/>
      <c r="B33" s="2"/>
      <c r="C33" s="6" t="s">
        <v>88</v>
      </c>
      <c r="D33" s="6">
        <v>2110</v>
      </c>
      <c r="E33" s="32" t="s">
        <v>34</v>
      </c>
      <c r="F33" s="3">
        <v>1113</v>
      </c>
      <c r="G33" s="2" t="s">
        <v>90</v>
      </c>
      <c r="H33" s="2" t="s">
        <v>9</v>
      </c>
      <c r="I33" s="4">
        <v>4</v>
      </c>
      <c r="J33" s="5">
        <v>1000</v>
      </c>
      <c r="K33" s="5">
        <v>4000</v>
      </c>
      <c r="L33" s="41">
        <f t="shared" si="2"/>
        <v>4000</v>
      </c>
    </row>
    <row r="34" spans="1:12" ht="45">
      <c r="A34" s="3"/>
      <c r="B34" s="2"/>
      <c r="C34" s="6" t="s">
        <v>88</v>
      </c>
      <c r="D34" s="6">
        <v>2110</v>
      </c>
      <c r="E34" s="32" t="s">
        <v>34</v>
      </c>
      <c r="F34" s="3">
        <v>1113</v>
      </c>
      <c r="G34" s="6" t="s">
        <v>91</v>
      </c>
      <c r="H34" s="2" t="s">
        <v>9</v>
      </c>
      <c r="I34" s="4">
        <v>4</v>
      </c>
      <c r="J34" s="5">
        <v>1426</v>
      </c>
      <c r="K34" s="5">
        <v>5704</v>
      </c>
      <c r="L34" s="41">
        <f t="shared" si="2"/>
        <v>5704</v>
      </c>
    </row>
    <row r="35" spans="1:12" ht="45">
      <c r="A35" s="3"/>
      <c r="B35" s="2"/>
      <c r="C35" s="6" t="s">
        <v>88</v>
      </c>
      <c r="D35" s="6">
        <v>2110</v>
      </c>
      <c r="E35" s="32" t="s">
        <v>34</v>
      </c>
      <c r="F35" s="3">
        <v>1113</v>
      </c>
      <c r="G35" s="2" t="s">
        <v>92</v>
      </c>
      <c r="H35" s="2" t="s">
        <v>9</v>
      </c>
      <c r="I35" s="4">
        <v>4</v>
      </c>
      <c r="J35" s="5">
        <v>535</v>
      </c>
      <c r="K35" s="5">
        <v>2140</v>
      </c>
      <c r="L35" s="41">
        <f t="shared" si="2"/>
        <v>2140</v>
      </c>
    </row>
    <row r="36" spans="1:12" ht="45">
      <c r="A36" s="3"/>
      <c r="B36" s="2"/>
      <c r="C36" s="6" t="s">
        <v>20</v>
      </c>
      <c r="D36" s="6">
        <v>2110</v>
      </c>
      <c r="E36" s="32" t="s">
        <v>34</v>
      </c>
      <c r="F36" s="3">
        <v>1113</v>
      </c>
      <c r="G36" s="2" t="s">
        <v>94</v>
      </c>
      <c r="H36" s="2" t="s">
        <v>80</v>
      </c>
      <c r="I36" s="4">
        <v>1</v>
      </c>
      <c r="J36" s="5">
        <v>98250</v>
      </c>
      <c r="K36" s="5">
        <v>98250</v>
      </c>
      <c r="L36" s="41">
        <f t="shared" si="2"/>
        <v>98250</v>
      </c>
    </row>
    <row r="37" spans="1:12">
      <c r="A37" s="3"/>
      <c r="B37" s="2"/>
      <c r="C37" s="6"/>
      <c r="D37" s="6"/>
      <c r="E37" s="32"/>
      <c r="F37" s="3"/>
      <c r="G37" s="2"/>
      <c r="H37" s="2"/>
      <c r="I37" s="4"/>
      <c r="J37" s="5"/>
      <c r="K37" s="5"/>
      <c r="L37" s="41"/>
    </row>
    <row r="38" spans="1:12">
      <c r="A38" s="3"/>
      <c r="B38" s="2"/>
      <c r="C38" s="6"/>
      <c r="D38" s="6"/>
      <c r="E38" s="32"/>
      <c r="F38" s="3"/>
      <c r="G38" s="2"/>
      <c r="H38" s="2"/>
      <c r="I38" s="4"/>
      <c r="J38" s="5"/>
      <c r="K38" s="5"/>
      <c r="L38" s="41"/>
    </row>
    <row r="39" spans="1:12">
      <c r="A39" s="3"/>
      <c r="B39" s="2"/>
      <c r="C39" s="6"/>
      <c r="D39" s="6"/>
      <c r="E39" s="3"/>
      <c r="F39" s="3"/>
      <c r="G39" s="2"/>
      <c r="H39" s="2"/>
      <c r="I39" s="4"/>
      <c r="J39" s="5"/>
      <c r="K39" s="5"/>
      <c r="L39" s="5"/>
    </row>
    <row r="40" spans="1:12">
      <c r="A40" s="8"/>
      <c r="B40" s="9"/>
      <c r="C40" s="10"/>
      <c r="D40" s="10"/>
      <c r="E40" s="8"/>
      <c r="F40" s="8"/>
      <c r="G40" s="9" t="s">
        <v>10</v>
      </c>
      <c r="H40" s="9"/>
      <c r="I40" s="11"/>
      <c r="J40" s="12"/>
      <c r="K40" s="12">
        <f>SUM(K32:K39)</f>
        <v>111916.8</v>
      </c>
      <c r="L40" s="9"/>
    </row>
    <row r="41" spans="1:12" hidden="1">
      <c r="A41" s="13"/>
      <c r="B41" s="14"/>
      <c r="C41" s="6"/>
      <c r="D41" s="6"/>
      <c r="E41" s="3"/>
      <c r="F41" s="3"/>
      <c r="G41" s="2"/>
      <c r="H41" s="2"/>
      <c r="I41" s="4"/>
      <c r="J41" s="5"/>
      <c r="K41" s="5"/>
      <c r="L41" s="15"/>
    </row>
    <row r="42" spans="1:12" hidden="1">
      <c r="A42" s="8"/>
      <c r="B42" s="9"/>
      <c r="C42" s="10"/>
      <c r="D42" s="10"/>
      <c r="E42" s="8"/>
      <c r="F42" s="8"/>
      <c r="G42" s="9" t="s">
        <v>10</v>
      </c>
      <c r="H42" s="9"/>
      <c r="I42" s="11"/>
      <c r="J42" s="12"/>
      <c r="K42" s="12">
        <f>SUM(K41)</f>
        <v>0</v>
      </c>
      <c r="L42" s="9"/>
    </row>
    <row r="43" spans="1:12" hidden="1">
      <c r="A43" s="13"/>
      <c r="B43" s="14"/>
      <c r="C43" s="6"/>
      <c r="D43" s="6"/>
      <c r="E43" s="3"/>
      <c r="F43" s="3"/>
      <c r="G43" s="2"/>
      <c r="H43" s="2"/>
      <c r="I43" s="4"/>
      <c r="J43" s="5"/>
      <c r="K43" s="5"/>
      <c r="L43" s="14"/>
    </row>
    <row r="44" spans="1:12" hidden="1">
      <c r="A44" s="8"/>
      <c r="B44" s="9"/>
      <c r="C44" s="10"/>
      <c r="D44" s="10"/>
      <c r="E44" s="8"/>
      <c r="F44" s="8"/>
      <c r="G44" s="9" t="s">
        <v>10</v>
      </c>
      <c r="H44" s="9"/>
      <c r="I44" s="11"/>
      <c r="J44" s="12"/>
      <c r="K44" s="12">
        <f>SUM(K43)</f>
        <v>0</v>
      </c>
      <c r="L44" s="9"/>
    </row>
    <row r="45" spans="1:12" ht="45">
      <c r="A45" s="13">
        <v>4</v>
      </c>
      <c r="B45" s="14" t="s">
        <v>37</v>
      </c>
      <c r="C45" s="6" t="s">
        <v>88</v>
      </c>
      <c r="D45" s="6">
        <v>2110</v>
      </c>
      <c r="E45" s="32" t="s">
        <v>34</v>
      </c>
      <c r="F45" s="3" t="s">
        <v>16</v>
      </c>
      <c r="G45" s="2" t="s">
        <v>89</v>
      </c>
      <c r="H45" s="2" t="s">
        <v>81</v>
      </c>
      <c r="I45" s="4">
        <v>3</v>
      </c>
      <c r="J45" s="5">
        <v>455.7</v>
      </c>
      <c r="K45" s="5">
        <v>1367.1</v>
      </c>
      <c r="L45" s="41">
        <f t="shared" ref="L45:L48" si="3">I45*J45</f>
        <v>1367.1</v>
      </c>
    </row>
    <row r="46" spans="1:12" ht="45">
      <c r="A46" s="13"/>
      <c r="B46" s="14"/>
      <c r="C46" s="6" t="s">
        <v>88</v>
      </c>
      <c r="D46" s="6">
        <v>2110</v>
      </c>
      <c r="E46" s="32" t="s">
        <v>34</v>
      </c>
      <c r="F46" s="3">
        <v>1113</v>
      </c>
      <c r="G46" s="2" t="s">
        <v>90</v>
      </c>
      <c r="H46" s="2" t="s">
        <v>9</v>
      </c>
      <c r="I46" s="4">
        <v>3</v>
      </c>
      <c r="J46" s="5">
        <v>1000</v>
      </c>
      <c r="K46" s="5">
        <v>3000</v>
      </c>
      <c r="L46" s="41">
        <f t="shared" si="3"/>
        <v>3000</v>
      </c>
    </row>
    <row r="47" spans="1:12" ht="45">
      <c r="A47" s="13"/>
      <c r="B47" s="14"/>
      <c r="C47" s="6" t="s">
        <v>88</v>
      </c>
      <c r="D47" s="6">
        <v>2110</v>
      </c>
      <c r="E47" s="32" t="s">
        <v>34</v>
      </c>
      <c r="F47" s="3">
        <v>1113</v>
      </c>
      <c r="G47" s="6" t="s">
        <v>91</v>
      </c>
      <c r="H47" s="2" t="s">
        <v>9</v>
      </c>
      <c r="I47" s="4">
        <v>3</v>
      </c>
      <c r="J47" s="5">
        <v>1426</v>
      </c>
      <c r="K47" s="5">
        <v>4278</v>
      </c>
      <c r="L47" s="41">
        <f t="shared" si="3"/>
        <v>4278</v>
      </c>
    </row>
    <row r="48" spans="1:12" ht="45">
      <c r="A48" s="13"/>
      <c r="B48" s="14"/>
      <c r="C48" s="6" t="s">
        <v>88</v>
      </c>
      <c r="D48" s="6">
        <v>2110</v>
      </c>
      <c r="E48" s="32" t="s">
        <v>34</v>
      </c>
      <c r="F48" s="3">
        <v>1113</v>
      </c>
      <c r="G48" s="2" t="s">
        <v>92</v>
      </c>
      <c r="H48" s="2" t="s">
        <v>9</v>
      </c>
      <c r="I48" s="4">
        <v>3</v>
      </c>
      <c r="J48" s="5">
        <v>535</v>
      </c>
      <c r="K48" s="5">
        <v>1605</v>
      </c>
      <c r="L48" s="41">
        <f t="shared" si="3"/>
        <v>1605</v>
      </c>
    </row>
    <row r="49" spans="1:12">
      <c r="A49" s="13"/>
      <c r="B49" s="14"/>
      <c r="C49" s="6"/>
      <c r="D49" s="6"/>
      <c r="E49" s="3"/>
      <c r="F49" s="3"/>
      <c r="G49" s="2"/>
      <c r="H49" s="2"/>
      <c r="I49" s="16"/>
      <c r="J49" s="15"/>
      <c r="K49" s="5"/>
      <c r="L49" s="14"/>
    </row>
    <row r="50" spans="1:12">
      <c r="A50" s="13"/>
      <c r="B50" s="14"/>
      <c r="C50" s="6"/>
      <c r="D50" s="6"/>
      <c r="E50" s="3"/>
      <c r="F50" s="3"/>
      <c r="G50" s="2"/>
      <c r="H50" s="2"/>
      <c r="I50" s="16"/>
      <c r="J50" s="15"/>
      <c r="K50" s="5"/>
      <c r="L50" s="14"/>
    </row>
    <row r="51" spans="1:12" ht="15" customHeight="1">
      <c r="A51" s="13"/>
      <c r="B51" s="14"/>
      <c r="C51" s="6"/>
      <c r="D51" s="6"/>
      <c r="E51" s="3"/>
      <c r="F51" s="3"/>
      <c r="G51" s="2"/>
      <c r="H51" s="2"/>
      <c r="I51" s="16"/>
      <c r="J51" s="15"/>
      <c r="K51" s="5"/>
      <c r="L51" s="14"/>
    </row>
    <row r="52" spans="1:12" ht="15" customHeight="1">
      <c r="A52" s="13"/>
      <c r="B52" s="14"/>
      <c r="C52" s="6"/>
      <c r="D52" s="6"/>
      <c r="E52" s="3"/>
      <c r="F52" s="3"/>
      <c r="G52" s="2"/>
      <c r="H52" s="2"/>
      <c r="I52" s="16"/>
      <c r="J52" s="15"/>
      <c r="K52" s="5"/>
      <c r="L52" s="14"/>
    </row>
    <row r="53" spans="1:12" ht="15" customHeight="1">
      <c r="A53" s="13"/>
      <c r="B53" s="14"/>
      <c r="C53" s="6"/>
      <c r="D53" s="6"/>
      <c r="E53" s="3"/>
      <c r="F53" s="3"/>
      <c r="G53" s="2"/>
      <c r="H53" s="2"/>
      <c r="I53" s="16"/>
      <c r="J53" s="15"/>
      <c r="K53" s="5"/>
      <c r="L53" s="14"/>
    </row>
    <row r="54" spans="1:12" ht="15" customHeight="1">
      <c r="A54" s="13"/>
      <c r="B54" s="14"/>
      <c r="C54" s="6"/>
      <c r="D54" s="6"/>
      <c r="E54" s="3"/>
      <c r="F54" s="3"/>
      <c r="G54" s="2"/>
      <c r="H54" s="2"/>
      <c r="I54" s="16"/>
      <c r="J54" s="15"/>
      <c r="K54" s="5"/>
      <c r="L54" s="14"/>
    </row>
    <row r="55" spans="1:12" ht="15" customHeight="1">
      <c r="A55" s="13"/>
      <c r="B55" s="14"/>
      <c r="C55" s="6"/>
      <c r="D55" s="6"/>
      <c r="E55" s="3"/>
      <c r="F55" s="3"/>
      <c r="G55" s="2"/>
      <c r="H55" s="2"/>
      <c r="I55" s="16"/>
      <c r="J55" s="15"/>
      <c r="K55" s="5"/>
      <c r="L55" s="14"/>
    </row>
    <row r="56" spans="1:12" ht="15" customHeight="1">
      <c r="A56" s="13"/>
      <c r="B56" s="14"/>
      <c r="C56" s="6"/>
      <c r="D56" s="6"/>
      <c r="E56" s="3"/>
      <c r="F56" s="3"/>
      <c r="G56" s="2"/>
      <c r="H56" s="2"/>
      <c r="I56" s="16"/>
      <c r="J56" s="15"/>
      <c r="K56" s="5"/>
      <c r="L56" s="14"/>
    </row>
    <row r="57" spans="1:12" ht="15" customHeight="1">
      <c r="A57" s="13"/>
      <c r="B57" s="14"/>
      <c r="C57" s="6"/>
      <c r="D57" s="6"/>
      <c r="E57" s="3"/>
      <c r="F57" s="3"/>
      <c r="G57" s="2"/>
      <c r="H57" s="2"/>
      <c r="I57" s="16"/>
      <c r="J57" s="15"/>
      <c r="K57" s="5"/>
      <c r="L57" s="14"/>
    </row>
    <row r="58" spans="1:12" ht="15" customHeight="1">
      <c r="A58" s="13"/>
      <c r="B58" s="14"/>
      <c r="C58" s="6"/>
      <c r="D58" s="6"/>
      <c r="E58" s="3"/>
      <c r="F58" s="3"/>
      <c r="G58" s="2"/>
      <c r="H58" s="2"/>
      <c r="I58" s="4"/>
      <c r="J58" s="5"/>
      <c r="K58" s="5"/>
      <c r="L58" s="14"/>
    </row>
    <row r="59" spans="1:12" ht="15" customHeight="1">
      <c r="A59" s="8"/>
      <c r="B59" s="9"/>
      <c r="C59" s="10"/>
      <c r="D59" s="10"/>
      <c r="E59" s="8"/>
      <c r="F59" s="8"/>
      <c r="G59" s="9" t="s">
        <v>10</v>
      </c>
      <c r="H59" s="9"/>
      <c r="I59" s="11"/>
      <c r="J59" s="12"/>
      <c r="K59" s="12">
        <f>SUM(K45:K58)</f>
        <v>10250.1</v>
      </c>
      <c r="L59" s="9"/>
    </row>
    <row r="60" spans="1:12" ht="52.5" customHeight="1">
      <c r="A60" s="3">
        <v>5</v>
      </c>
      <c r="B60" s="2" t="s">
        <v>38</v>
      </c>
      <c r="C60" s="6" t="s">
        <v>88</v>
      </c>
      <c r="D60" s="6">
        <v>2110</v>
      </c>
      <c r="E60" s="32" t="s">
        <v>34</v>
      </c>
      <c r="F60" s="3" t="s">
        <v>16</v>
      </c>
      <c r="G60" s="2" t="s">
        <v>89</v>
      </c>
      <c r="H60" s="2" t="s">
        <v>81</v>
      </c>
      <c r="I60" s="4">
        <v>2</v>
      </c>
      <c r="J60" s="5">
        <v>455.7</v>
      </c>
      <c r="K60" s="5">
        <v>911.4</v>
      </c>
      <c r="L60" s="41">
        <f t="shared" ref="L60:L63" si="4">I60*J60</f>
        <v>911.4</v>
      </c>
    </row>
    <row r="61" spans="1:12" ht="47.25" customHeight="1">
      <c r="A61" s="3"/>
      <c r="B61" s="2"/>
      <c r="C61" s="6" t="s">
        <v>88</v>
      </c>
      <c r="D61" s="6">
        <v>2110</v>
      </c>
      <c r="E61" s="32" t="s">
        <v>34</v>
      </c>
      <c r="F61" s="3">
        <v>1113</v>
      </c>
      <c r="G61" s="2" t="s">
        <v>90</v>
      </c>
      <c r="H61" s="2" t="s">
        <v>9</v>
      </c>
      <c r="I61" s="4">
        <v>2</v>
      </c>
      <c r="J61" s="5">
        <v>1000</v>
      </c>
      <c r="K61" s="5">
        <v>2000</v>
      </c>
      <c r="L61" s="41">
        <f t="shared" si="4"/>
        <v>2000</v>
      </c>
    </row>
    <row r="62" spans="1:12" ht="45">
      <c r="A62" s="3"/>
      <c r="B62" s="2"/>
      <c r="C62" s="6" t="s">
        <v>88</v>
      </c>
      <c r="D62" s="6">
        <v>2110</v>
      </c>
      <c r="E62" s="32" t="s">
        <v>34</v>
      </c>
      <c r="F62" s="3">
        <v>1113</v>
      </c>
      <c r="G62" s="6" t="s">
        <v>91</v>
      </c>
      <c r="H62" s="2" t="s">
        <v>9</v>
      </c>
      <c r="I62" s="4">
        <v>2</v>
      </c>
      <c r="J62" s="5">
        <v>1426</v>
      </c>
      <c r="K62" s="5">
        <v>2852</v>
      </c>
      <c r="L62" s="41">
        <f t="shared" si="4"/>
        <v>2852</v>
      </c>
    </row>
    <row r="63" spans="1:12" ht="45">
      <c r="A63" s="3"/>
      <c r="B63" s="2"/>
      <c r="C63" s="6" t="s">
        <v>88</v>
      </c>
      <c r="D63" s="6">
        <v>2110</v>
      </c>
      <c r="E63" s="32" t="s">
        <v>34</v>
      </c>
      <c r="F63" s="3">
        <v>1113</v>
      </c>
      <c r="G63" s="2" t="s">
        <v>92</v>
      </c>
      <c r="H63" s="2" t="s">
        <v>9</v>
      </c>
      <c r="I63" s="4">
        <v>2</v>
      </c>
      <c r="J63" s="5">
        <v>535</v>
      </c>
      <c r="K63" s="5">
        <v>1070</v>
      </c>
      <c r="L63" s="41">
        <f t="shared" si="4"/>
        <v>1070</v>
      </c>
    </row>
    <row r="64" spans="1:12">
      <c r="A64" s="3"/>
      <c r="B64" s="2"/>
      <c r="C64" s="6"/>
      <c r="D64" s="6"/>
      <c r="E64" s="3"/>
      <c r="F64" s="3"/>
      <c r="G64" s="2"/>
      <c r="H64" s="2"/>
      <c r="I64" s="16"/>
      <c r="J64" s="15"/>
      <c r="K64" s="5"/>
      <c r="L64" s="2"/>
    </row>
    <row r="65" spans="1:12">
      <c r="A65" s="3"/>
      <c r="B65" s="2"/>
      <c r="C65" s="6"/>
      <c r="D65" s="6"/>
      <c r="E65" s="3"/>
      <c r="F65" s="3"/>
      <c r="G65" s="2"/>
      <c r="H65" s="2"/>
      <c r="I65" s="16"/>
      <c r="J65" s="15"/>
      <c r="K65" s="5"/>
      <c r="L65" s="2"/>
    </row>
    <row r="66" spans="1:12">
      <c r="A66" s="3"/>
      <c r="B66" s="2"/>
      <c r="C66" s="6"/>
      <c r="D66" s="6"/>
      <c r="E66" s="3"/>
      <c r="F66" s="3"/>
      <c r="G66" s="2"/>
      <c r="H66" s="2"/>
      <c r="I66" s="16"/>
      <c r="J66" s="15"/>
      <c r="K66" s="5"/>
      <c r="L66" s="2"/>
    </row>
    <row r="67" spans="1:12">
      <c r="A67" s="3"/>
      <c r="B67" s="2"/>
      <c r="C67" s="6"/>
      <c r="D67" s="6"/>
      <c r="E67" s="3"/>
      <c r="F67" s="3"/>
      <c r="G67" s="2"/>
      <c r="H67" s="2"/>
      <c r="I67" s="16"/>
      <c r="J67" s="15"/>
      <c r="K67" s="5"/>
      <c r="L67" s="2"/>
    </row>
    <row r="68" spans="1:12">
      <c r="A68" s="3"/>
      <c r="B68" s="2"/>
      <c r="C68" s="6"/>
      <c r="D68" s="6"/>
      <c r="E68" s="3"/>
      <c r="F68" s="3"/>
      <c r="G68" s="2"/>
      <c r="H68" s="2"/>
      <c r="I68" s="16"/>
      <c r="J68" s="15"/>
      <c r="K68" s="5"/>
      <c r="L68" s="2"/>
    </row>
    <row r="69" spans="1:12" ht="15" customHeight="1">
      <c r="A69" s="3"/>
      <c r="B69" s="2"/>
      <c r="C69" s="6"/>
      <c r="D69" s="6"/>
      <c r="E69" s="3"/>
      <c r="F69" s="3"/>
      <c r="G69" s="2"/>
      <c r="H69" s="2"/>
      <c r="I69" s="16"/>
      <c r="J69" s="15"/>
      <c r="K69" s="5"/>
      <c r="L69" s="2"/>
    </row>
    <row r="70" spans="1:12" ht="15" customHeight="1">
      <c r="A70" s="3"/>
      <c r="B70" s="2"/>
      <c r="C70" s="6"/>
      <c r="D70" s="6"/>
      <c r="E70" s="3"/>
      <c r="F70" s="3"/>
      <c r="G70" s="2"/>
      <c r="H70" s="2"/>
      <c r="I70" s="16"/>
      <c r="J70" s="15"/>
      <c r="K70" s="5"/>
      <c r="L70" s="2"/>
    </row>
    <row r="71" spans="1:12" ht="15" customHeight="1">
      <c r="A71" s="3"/>
      <c r="B71" s="2"/>
      <c r="C71" s="6"/>
      <c r="D71" s="6"/>
      <c r="E71" s="3"/>
      <c r="F71" s="3"/>
      <c r="G71" s="2"/>
      <c r="H71" s="2"/>
      <c r="I71" s="16"/>
      <c r="J71" s="15"/>
      <c r="K71" s="5"/>
      <c r="L71" s="2"/>
    </row>
    <row r="72" spans="1:12" ht="15" customHeight="1">
      <c r="A72" s="3"/>
      <c r="B72" s="2"/>
      <c r="C72" s="6"/>
      <c r="D72" s="6"/>
      <c r="E72" s="3"/>
      <c r="F72" s="3"/>
      <c r="G72" s="2"/>
      <c r="H72" s="2"/>
      <c r="I72" s="16"/>
      <c r="J72" s="15"/>
      <c r="K72" s="5"/>
      <c r="L72" s="2"/>
    </row>
    <row r="73" spans="1:12" ht="15" customHeight="1">
      <c r="A73" s="3"/>
      <c r="B73" s="2"/>
      <c r="C73" s="6"/>
      <c r="D73" s="6"/>
      <c r="E73" s="3"/>
      <c r="F73" s="3"/>
      <c r="G73" s="2"/>
      <c r="H73" s="2"/>
      <c r="I73" s="4"/>
      <c r="J73" s="5"/>
      <c r="K73" s="5"/>
      <c r="L73" s="2"/>
    </row>
    <row r="74" spans="1:12" ht="15" customHeight="1">
      <c r="A74" s="8"/>
      <c r="B74" s="9"/>
      <c r="C74" s="10"/>
      <c r="D74" s="10"/>
      <c r="E74" s="8"/>
      <c r="F74" s="8"/>
      <c r="G74" s="9" t="s">
        <v>10</v>
      </c>
      <c r="H74" s="9"/>
      <c r="I74" s="11"/>
      <c r="J74" s="12"/>
      <c r="K74" s="12">
        <f>SUM(K60:K73)</f>
        <v>6833.4</v>
      </c>
      <c r="L74" s="9"/>
    </row>
    <row r="75" spans="1:12" ht="15" hidden="1" customHeight="1">
      <c r="A75" s="13"/>
      <c r="B75" s="14"/>
      <c r="C75" s="6"/>
      <c r="D75" s="6"/>
      <c r="E75" s="3"/>
      <c r="F75" s="3"/>
      <c r="G75" s="2"/>
      <c r="H75" s="2"/>
      <c r="I75" s="4"/>
      <c r="J75" s="5"/>
      <c r="K75" s="5"/>
      <c r="L75" s="14"/>
    </row>
    <row r="76" spans="1:12" ht="15" hidden="1" customHeight="1">
      <c r="A76" s="8"/>
      <c r="B76" s="9"/>
      <c r="C76" s="10"/>
      <c r="D76" s="10"/>
      <c r="E76" s="8"/>
      <c r="F76" s="8"/>
      <c r="G76" s="9" t="s">
        <v>10</v>
      </c>
      <c r="H76" s="9"/>
      <c r="I76" s="11"/>
      <c r="J76" s="12"/>
      <c r="K76" s="12">
        <f>SUM(K75)</f>
        <v>0</v>
      </c>
      <c r="L76" s="9"/>
    </row>
    <row r="77" spans="1:12" ht="15" hidden="1" customHeight="1">
      <c r="A77" s="13"/>
      <c r="B77" s="14"/>
      <c r="C77" s="6"/>
      <c r="D77" s="6"/>
      <c r="E77" s="3"/>
      <c r="F77" s="3"/>
      <c r="G77" s="2"/>
      <c r="H77" s="2"/>
      <c r="I77" s="4"/>
      <c r="J77" s="5"/>
      <c r="K77" s="5"/>
      <c r="L77" s="14"/>
    </row>
    <row r="78" spans="1:12" ht="15" hidden="1" customHeight="1">
      <c r="A78" s="8"/>
      <c r="B78" s="9"/>
      <c r="C78" s="10"/>
      <c r="D78" s="10"/>
      <c r="E78" s="8"/>
      <c r="F78" s="8"/>
      <c r="G78" s="9" t="s">
        <v>10</v>
      </c>
      <c r="H78" s="9"/>
      <c r="I78" s="11"/>
      <c r="J78" s="12"/>
      <c r="K78" s="12">
        <f>SUM(K77)</f>
        <v>0</v>
      </c>
      <c r="L78" s="9"/>
    </row>
    <row r="79" spans="1:12" ht="15" hidden="1" customHeight="1">
      <c r="A79" s="13"/>
      <c r="B79" s="14"/>
      <c r="C79" s="6"/>
      <c r="D79" s="6"/>
      <c r="E79" s="3"/>
      <c r="F79" s="3"/>
      <c r="G79" s="2"/>
      <c r="H79" s="2"/>
      <c r="I79" s="4"/>
      <c r="J79" s="5"/>
      <c r="K79" s="5"/>
      <c r="L79" s="14"/>
    </row>
    <row r="80" spans="1:12" ht="15" hidden="1" customHeight="1">
      <c r="A80" s="8"/>
      <c r="B80" s="9"/>
      <c r="C80" s="10"/>
      <c r="D80" s="10"/>
      <c r="E80" s="8"/>
      <c r="F80" s="8"/>
      <c r="G80" s="9" t="s">
        <v>10</v>
      </c>
      <c r="H80" s="9"/>
      <c r="I80" s="11"/>
      <c r="J80" s="12"/>
      <c r="K80" s="12">
        <f>SUM(K79)</f>
        <v>0</v>
      </c>
      <c r="L80" s="9"/>
    </row>
    <row r="81" spans="1:12" ht="45.75" customHeight="1">
      <c r="A81" s="3">
        <v>6</v>
      </c>
      <c r="B81" s="2" t="s">
        <v>39</v>
      </c>
      <c r="C81" s="6" t="s">
        <v>88</v>
      </c>
      <c r="D81" s="6">
        <v>2110</v>
      </c>
      <c r="E81" s="32" t="s">
        <v>34</v>
      </c>
      <c r="F81" s="3" t="s">
        <v>16</v>
      </c>
      <c r="G81" s="2" t="s">
        <v>89</v>
      </c>
      <c r="H81" s="2" t="s">
        <v>81</v>
      </c>
      <c r="I81" s="4">
        <v>1</v>
      </c>
      <c r="J81" s="5">
        <v>455.7</v>
      </c>
      <c r="K81" s="5">
        <v>455.7</v>
      </c>
      <c r="L81" s="41">
        <f t="shared" ref="L81:L84" si="5">I81*J81</f>
        <v>455.7</v>
      </c>
    </row>
    <row r="82" spans="1:12" ht="42.75" customHeight="1">
      <c r="A82" s="3"/>
      <c r="B82" s="2"/>
      <c r="C82" s="6" t="s">
        <v>88</v>
      </c>
      <c r="D82" s="6">
        <v>2110</v>
      </c>
      <c r="E82" s="32" t="s">
        <v>34</v>
      </c>
      <c r="F82" s="3">
        <v>1113</v>
      </c>
      <c r="G82" s="2" t="s">
        <v>90</v>
      </c>
      <c r="H82" s="2" t="s">
        <v>9</v>
      </c>
      <c r="I82" s="4">
        <v>1</v>
      </c>
      <c r="J82" s="5">
        <v>1000</v>
      </c>
      <c r="K82" s="5">
        <v>1000</v>
      </c>
      <c r="L82" s="41">
        <f t="shared" si="5"/>
        <v>1000</v>
      </c>
    </row>
    <row r="83" spans="1:12" ht="45">
      <c r="A83" s="3"/>
      <c r="B83" s="2"/>
      <c r="C83" s="6" t="s">
        <v>88</v>
      </c>
      <c r="D83" s="6">
        <v>2110</v>
      </c>
      <c r="E83" s="32" t="s">
        <v>34</v>
      </c>
      <c r="F83" s="3">
        <v>1113</v>
      </c>
      <c r="G83" s="6" t="s">
        <v>91</v>
      </c>
      <c r="H83" s="2" t="s">
        <v>9</v>
      </c>
      <c r="I83" s="4">
        <v>1</v>
      </c>
      <c r="J83" s="5">
        <v>1426</v>
      </c>
      <c r="K83" s="5">
        <v>1426</v>
      </c>
      <c r="L83" s="41">
        <f t="shared" si="5"/>
        <v>1426</v>
      </c>
    </row>
    <row r="84" spans="1:12" ht="45">
      <c r="A84" s="3"/>
      <c r="B84" s="2"/>
      <c r="C84" s="6" t="s">
        <v>88</v>
      </c>
      <c r="D84" s="6">
        <v>2110</v>
      </c>
      <c r="E84" s="32" t="s">
        <v>34</v>
      </c>
      <c r="F84" s="3">
        <v>1113</v>
      </c>
      <c r="G84" s="2" t="s">
        <v>92</v>
      </c>
      <c r="H84" s="2" t="s">
        <v>9</v>
      </c>
      <c r="I84" s="4">
        <v>1</v>
      </c>
      <c r="J84" s="5">
        <v>535</v>
      </c>
      <c r="K84" s="5">
        <v>535</v>
      </c>
      <c r="L84" s="41">
        <f t="shared" si="5"/>
        <v>535</v>
      </c>
    </row>
    <row r="85" spans="1:12">
      <c r="A85" s="3"/>
      <c r="B85" s="2"/>
      <c r="C85" s="6"/>
      <c r="D85" s="6"/>
      <c r="E85" s="3"/>
      <c r="F85" s="3"/>
      <c r="G85" s="2"/>
      <c r="H85" s="2"/>
      <c r="I85" s="4"/>
      <c r="J85" s="15"/>
      <c r="K85" s="5"/>
      <c r="L85" s="2"/>
    </row>
    <row r="86" spans="1:12">
      <c r="A86" s="3"/>
      <c r="B86" s="2"/>
      <c r="C86" s="6"/>
      <c r="D86" s="6"/>
      <c r="E86" s="3"/>
      <c r="F86" s="3"/>
      <c r="G86" s="2"/>
      <c r="H86" s="2"/>
      <c r="I86" s="16"/>
      <c r="J86" s="15"/>
      <c r="K86" s="5"/>
      <c r="L86" s="2"/>
    </row>
    <row r="87" spans="1:12">
      <c r="A87" s="3"/>
      <c r="B87" s="2"/>
      <c r="C87" s="6"/>
      <c r="D87" s="6"/>
      <c r="E87" s="3"/>
      <c r="F87" s="3"/>
      <c r="G87" s="2"/>
      <c r="H87" s="2"/>
      <c r="I87" s="16"/>
      <c r="J87" s="15"/>
      <c r="K87" s="5"/>
      <c r="L87" s="2"/>
    </row>
    <row r="88" spans="1:12">
      <c r="A88" s="3"/>
      <c r="B88" s="2"/>
      <c r="C88" s="6"/>
      <c r="D88" s="6"/>
      <c r="E88" s="3"/>
      <c r="F88" s="3"/>
      <c r="G88" s="2"/>
      <c r="H88" s="2"/>
      <c r="I88" s="16"/>
      <c r="J88" s="15"/>
      <c r="K88" s="5"/>
      <c r="L88" s="2"/>
    </row>
    <row r="89" spans="1:12">
      <c r="A89" s="3"/>
      <c r="B89" s="2"/>
      <c r="C89" s="6"/>
      <c r="D89" s="6"/>
      <c r="E89" s="3"/>
      <c r="F89" s="3"/>
      <c r="G89" s="2"/>
      <c r="H89" s="2"/>
      <c r="I89" s="16"/>
      <c r="J89" s="15"/>
      <c r="K89" s="5"/>
      <c r="L89" s="2"/>
    </row>
    <row r="90" spans="1:12">
      <c r="A90" s="3"/>
      <c r="B90" s="2"/>
      <c r="C90" s="6"/>
      <c r="D90" s="6"/>
      <c r="E90" s="3"/>
      <c r="F90" s="3"/>
      <c r="G90" s="2"/>
      <c r="H90" s="2"/>
      <c r="I90" s="16"/>
      <c r="J90" s="15"/>
      <c r="K90" s="5"/>
      <c r="L90" s="2"/>
    </row>
    <row r="91" spans="1:12">
      <c r="A91" s="3"/>
      <c r="B91" s="2"/>
      <c r="C91" s="6"/>
      <c r="D91" s="6"/>
      <c r="E91" s="3"/>
      <c r="F91" s="3"/>
      <c r="G91" s="2"/>
      <c r="H91" s="2"/>
      <c r="I91" s="16"/>
      <c r="J91" s="15"/>
      <c r="K91" s="5"/>
      <c r="L91" s="2"/>
    </row>
    <row r="92" spans="1:12">
      <c r="A92" s="3"/>
      <c r="B92" s="2"/>
      <c r="C92" s="6"/>
      <c r="D92" s="6"/>
      <c r="E92" s="3"/>
      <c r="F92" s="3"/>
      <c r="G92" s="2"/>
      <c r="H92" s="2"/>
      <c r="I92" s="16"/>
      <c r="J92" s="15"/>
      <c r="K92" s="5"/>
      <c r="L92" s="2"/>
    </row>
    <row r="93" spans="1:12">
      <c r="A93" s="3"/>
      <c r="B93" s="2"/>
      <c r="C93" s="6"/>
      <c r="D93" s="6"/>
      <c r="E93" s="3"/>
      <c r="F93" s="3"/>
      <c r="G93" s="2"/>
      <c r="H93" s="2"/>
      <c r="I93" s="16"/>
      <c r="J93" s="15"/>
      <c r="K93" s="5"/>
      <c r="L93" s="2"/>
    </row>
    <row r="94" spans="1:12">
      <c r="A94" s="3"/>
      <c r="B94" s="2"/>
      <c r="C94" s="6"/>
      <c r="D94" s="6"/>
      <c r="E94" s="3"/>
      <c r="F94" s="3"/>
      <c r="G94" s="2"/>
      <c r="H94" s="2"/>
      <c r="I94" s="16"/>
      <c r="J94" s="15"/>
      <c r="K94" s="5"/>
      <c r="L94" s="2"/>
    </row>
    <row r="95" spans="1:12">
      <c r="A95" s="3"/>
      <c r="B95" s="2"/>
      <c r="C95" s="6"/>
      <c r="D95" s="6"/>
      <c r="E95" s="3"/>
      <c r="F95" s="3"/>
      <c r="G95" s="2"/>
      <c r="H95" s="2"/>
      <c r="I95" s="16"/>
      <c r="J95" s="15"/>
      <c r="K95" s="5"/>
      <c r="L95" s="2"/>
    </row>
    <row r="96" spans="1:12">
      <c r="A96" s="3"/>
      <c r="B96" s="2"/>
      <c r="C96" s="6"/>
      <c r="D96" s="6"/>
      <c r="E96" s="3"/>
      <c r="F96" s="3"/>
      <c r="G96" s="2"/>
      <c r="H96" s="2"/>
      <c r="I96" s="16"/>
      <c r="J96" s="15"/>
      <c r="K96" s="5"/>
      <c r="L96" s="2"/>
    </row>
    <row r="97" spans="1:12">
      <c r="A97" s="3"/>
      <c r="B97" s="2"/>
      <c r="C97" s="6"/>
      <c r="D97" s="6"/>
      <c r="E97" s="3"/>
      <c r="F97" s="3"/>
      <c r="G97" s="2"/>
      <c r="H97" s="2"/>
      <c r="I97" s="16"/>
      <c r="J97" s="15"/>
      <c r="K97" s="5"/>
      <c r="L97" s="2"/>
    </row>
    <row r="98" spans="1:12">
      <c r="A98" s="3"/>
      <c r="B98" s="2"/>
      <c r="C98" s="6"/>
      <c r="D98" s="6"/>
      <c r="E98" s="3"/>
      <c r="F98" s="3"/>
      <c r="G98" s="2"/>
      <c r="H98" s="2"/>
      <c r="I98" s="16"/>
      <c r="J98" s="15"/>
      <c r="K98" s="5"/>
      <c r="L98" s="2"/>
    </row>
    <row r="99" spans="1:12" ht="15" customHeight="1">
      <c r="A99" s="3"/>
      <c r="B99" s="2"/>
      <c r="C99" s="6"/>
      <c r="D99" s="6"/>
      <c r="E99" s="3"/>
      <c r="F99" s="3"/>
      <c r="G99" s="2"/>
      <c r="H99" s="2"/>
      <c r="I99" s="4"/>
      <c r="J99" s="5"/>
      <c r="K99" s="5"/>
      <c r="L99" s="2"/>
    </row>
    <row r="100" spans="1:12" ht="15" customHeight="1">
      <c r="A100" s="8"/>
      <c r="B100" s="9"/>
      <c r="C100" s="10"/>
      <c r="D100" s="10"/>
      <c r="E100" s="8"/>
      <c r="F100" s="8"/>
      <c r="G100" s="9" t="s">
        <v>10</v>
      </c>
      <c r="H100" s="9"/>
      <c r="I100" s="11"/>
      <c r="J100" s="12"/>
      <c r="K100" s="12">
        <f>SUM(K81:K99)</f>
        <v>3416.7</v>
      </c>
      <c r="L100" s="9"/>
    </row>
    <row r="101" spans="1:12" ht="15" hidden="1" customHeight="1">
      <c r="A101" s="13"/>
      <c r="B101" s="14"/>
      <c r="C101" s="6"/>
      <c r="D101" s="6"/>
      <c r="E101" s="3"/>
      <c r="F101" s="3"/>
      <c r="G101" s="2"/>
      <c r="H101" s="2"/>
      <c r="I101" s="4"/>
      <c r="J101" s="5"/>
      <c r="K101" s="5"/>
      <c r="L101" s="14"/>
    </row>
    <row r="102" spans="1:12" hidden="1">
      <c r="A102" s="8"/>
      <c r="B102" s="9"/>
      <c r="C102" s="10"/>
      <c r="D102" s="10"/>
      <c r="E102" s="8"/>
      <c r="F102" s="8"/>
      <c r="G102" s="9" t="s">
        <v>10</v>
      </c>
      <c r="H102" s="9"/>
      <c r="I102" s="11"/>
      <c r="J102" s="12"/>
      <c r="K102" s="12">
        <f>SUM(K101)</f>
        <v>0</v>
      </c>
      <c r="L102" s="9"/>
    </row>
    <row r="103" spans="1:12" ht="30">
      <c r="A103" s="3">
        <v>7</v>
      </c>
      <c r="B103" s="2" t="s">
        <v>95</v>
      </c>
      <c r="C103" s="6" t="s">
        <v>96</v>
      </c>
      <c r="D103" s="6">
        <v>2210</v>
      </c>
      <c r="E103" s="32" t="s">
        <v>34</v>
      </c>
      <c r="F103" s="3" t="s">
        <v>16</v>
      </c>
      <c r="G103" s="6" t="s">
        <v>97</v>
      </c>
      <c r="H103" s="2" t="s">
        <v>9</v>
      </c>
      <c r="I103" s="4">
        <v>4</v>
      </c>
      <c r="J103" s="5">
        <v>37</v>
      </c>
      <c r="K103" s="5">
        <v>148</v>
      </c>
      <c r="L103" s="41">
        <f t="shared" ref="L103:L146" si="6">I103*J103</f>
        <v>148</v>
      </c>
    </row>
    <row r="104" spans="1:12">
      <c r="A104" s="3"/>
      <c r="B104" s="2"/>
      <c r="C104" s="6"/>
      <c r="D104" s="6">
        <v>2210</v>
      </c>
      <c r="E104" s="32" t="s">
        <v>34</v>
      </c>
      <c r="F104" s="3" t="s">
        <v>16</v>
      </c>
      <c r="G104" s="2" t="s">
        <v>98</v>
      </c>
      <c r="H104" s="2" t="s">
        <v>9</v>
      </c>
      <c r="I104" s="4">
        <v>5</v>
      </c>
      <c r="J104" s="5">
        <v>88</v>
      </c>
      <c r="K104" s="5">
        <v>440</v>
      </c>
      <c r="L104" s="41">
        <f t="shared" si="6"/>
        <v>440</v>
      </c>
    </row>
    <row r="105" spans="1:12" ht="30">
      <c r="A105" s="3"/>
      <c r="B105" s="2"/>
      <c r="C105" s="6"/>
      <c r="D105" s="6">
        <v>2210</v>
      </c>
      <c r="E105" s="32" t="s">
        <v>34</v>
      </c>
      <c r="F105" s="3" t="s">
        <v>16</v>
      </c>
      <c r="G105" s="6" t="s">
        <v>99</v>
      </c>
      <c r="H105" s="2" t="s">
        <v>9</v>
      </c>
      <c r="I105" s="4">
        <v>5</v>
      </c>
      <c r="J105" s="5">
        <v>85</v>
      </c>
      <c r="K105" s="5">
        <v>425</v>
      </c>
      <c r="L105" s="41">
        <f t="shared" si="6"/>
        <v>425</v>
      </c>
    </row>
    <row r="106" spans="1:12">
      <c r="A106" s="3"/>
      <c r="B106" s="2"/>
      <c r="C106" s="6"/>
      <c r="D106" s="6">
        <v>2210</v>
      </c>
      <c r="E106" s="32" t="s">
        <v>34</v>
      </c>
      <c r="F106" s="3" t="s">
        <v>16</v>
      </c>
      <c r="G106" s="6" t="s">
        <v>100</v>
      </c>
      <c r="H106" s="2" t="s">
        <v>9</v>
      </c>
      <c r="I106" s="4">
        <v>2</v>
      </c>
      <c r="J106" s="5">
        <v>498</v>
      </c>
      <c r="K106" s="5">
        <v>996</v>
      </c>
      <c r="L106" s="41">
        <f t="shared" si="6"/>
        <v>996</v>
      </c>
    </row>
    <row r="107" spans="1:12" ht="35.25" customHeight="1">
      <c r="A107" s="3"/>
      <c r="B107" s="2"/>
      <c r="C107" s="6"/>
      <c r="D107" s="6">
        <v>2210</v>
      </c>
      <c r="E107" s="32" t="s">
        <v>34</v>
      </c>
      <c r="F107" s="3" t="s">
        <v>16</v>
      </c>
      <c r="G107" s="6" t="s">
        <v>101</v>
      </c>
      <c r="H107" s="2" t="s">
        <v>9</v>
      </c>
      <c r="I107" s="4">
        <v>2</v>
      </c>
      <c r="J107" s="5">
        <v>119</v>
      </c>
      <c r="K107" s="5">
        <v>238</v>
      </c>
      <c r="L107" s="41">
        <f t="shared" si="6"/>
        <v>238</v>
      </c>
    </row>
    <row r="108" spans="1:12" ht="44.25" customHeight="1">
      <c r="A108" s="3"/>
      <c r="B108" s="2"/>
      <c r="C108" s="6"/>
      <c r="D108" s="6">
        <v>2210</v>
      </c>
      <c r="E108" s="32" t="s">
        <v>34</v>
      </c>
      <c r="F108" s="3" t="s">
        <v>16</v>
      </c>
      <c r="G108" s="6" t="s">
        <v>102</v>
      </c>
      <c r="H108" s="2" t="s">
        <v>9</v>
      </c>
      <c r="I108" s="4">
        <v>3</v>
      </c>
      <c r="J108" s="5">
        <v>38.35</v>
      </c>
      <c r="K108" s="5">
        <v>115.05</v>
      </c>
      <c r="L108" s="41">
        <f t="shared" si="6"/>
        <v>115.05000000000001</v>
      </c>
    </row>
    <row r="109" spans="1:12" ht="30">
      <c r="A109" s="3"/>
      <c r="B109" s="2"/>
      <c r="C109" s="6"/>
      <c r="D109" s="6">
        <v>2210</v>
      </c>
      <c r="E109" s="32" t="s">
        <v>34</v>
      </c>
      <c r="F109" s="3" t="s">
        <v>16</v>
      </c>
      <c r="G109" s="6" t="s">
        <v>103</v>
      </c>
      <c r="H109" s="2" t="s">
        <v>9</v>
      </c>
      <c r="I109" s="4">
        <v>1</v>
      </c>
      <c r="J109" s="5">
        <v>38.92</v>
      </c>
      <c r="K109" s="5">
        <v>38.92</v>
      </c>
      <c r="L109" s="41">
        <f t="shared" si="6"/>
        <v>38.92</v>
      </c>
    </row>
    <row r="110" spans="1:12" ht="45">
      <c r="A110" s="3"/>
      <c r="B110" s="2"/>
      <c r="C110" s="6"/>
      <c r="D110" s="38">
        <v>2220</v>
      </c>
      <c r="E110" s="34" t="s">
        <v>34</v>
      </c>
      <c r="F110" s="39">
        <v>1512</v>
      </c>
      <c r="G110" s="6" t="s">
        <v>104</v>
      </c>
      <c r="H110" s="2" t="s">
        <v>9</v>
      </c>
      <c r="I110" s="4">
        <v>1</v>
      </c>
      <c r="J110" s="5">
        <v>3138.22</v>
      </c>
      <c r="K110" s="5">
        <v>3138.22</v>
      </c>
      <c r="L110" s="41">
        <f t="shared" si="6"/>
        <v>3138.22</v>
      </c>
    </row>
    <row r="111" spans="1:12">
      <c r="A111" s="3"/>
      <c r="B111" s="2"/>
      <c r="C111" s="6"/>
      <c r="D111" s="6">
        <v>2210</v>
      </c>
      <c r="E111" s="32" t="s">
        <v>34</v>
      </c>
      <c r="F111" s="3">
        <v>1113</v>
      </c>
      <c r="G111" s="2" t="s">
        <v>105</v>
      </c>
      <c r="H111" s="2" t="s">
        <v>9</v>
      </c>
      <c r="I111" s="4">
        <v>1</v>
      </c>
      <c r="J111" s="5">
        <v>6626</v>
      </c>
      <c r="K111" s="5">
        <v>6626</v>
      </c>
      <c r="L111" s="41">
        <f t="shared" si="6"/>
        <v>6626</v>
      </c>
    </row>
    <row r="112" spans="1:12" ht="30">
      <c r="A112" s="3"/>
      <c r="B112" s="2"/>
      <c r="C112" s="6"/>
      <c r="D112" s="6">
        <v>2210</v>
      </c>
      <c r="E112" s="32" t="s">
        <v>34</v>
      </c>
      <c r="F112" s="3">
        <v>1113</v>
      </c>
      <c r="G112" s="6" t="s">
        <v>106</v>
      </c>
      <c r="H112" s="2" t="s">
        <v>9</v>
      </c>
      <c r="I112" s="4">
        <v>700</v>
      </c>
      <c r="J112" s="5">
        <v>5.48</v>
      </c>
      <c r="K112" s="5">
        <v>3836</v>
      </c>
      <c r="L112" s="41">
        <f t="shared" si="6"/>
        <v>3836.0000000000005</v>
      </c>
    </row>
    <row r="113" spans="1:12">
      <c r="A113" s="3"/>
      <c r="B113" s="2"/>
      <c r="C113" s="6"/>
      <c r="D113" s="6">
        <v>2210</v>
      </c>
      <c r="E113" s="32" t="s">
        <v>34</v>
      </c>
      <c r="F113" s="3">
        <v>1113</v>
      </c>
      <c r="G113" s="2" t="s">
        <v>107</v>
      </c>
      <c r="H113" s="2" t="s">
        <v>9</v>
      </c>
      <c r="I113" s="4">
        <v>110</v>
      </c>
      <c r="J113" s="5">
        <v>69</v>
      </c>
      <c r="K113" s="5">
        <v>7590</v>
      </c>
      <c r="L113" s="41">
        <f t="shared" si="6"/>
        <v>7590</v>
      </c>
    </row>
    <row r="114" spans="1:12">
      <c r="A114" s="3"/>
      <c r="B114" s="2"/>
      <c r="C114" s="6"/>
      <c r="D114" s="6">
        <v>2210</v>
      </c>
      <c r="E114" s="32" t="s">
        <v>34</v>
      </c>
      <c r="F114" s="3">
        <v>1113</v>
      </c>
      <c r="G114" s="2" t="s">
        <v>108</v>
      </c>
      <c r="H114" s="2" t="s">
        <v>9</v>
      </c>
      <c r="I114" s="4">
        <v>30</v>
      </c>
      <c r="J114" s="5">
        <v>47</v>
      </c>
      <c r="K114" s="5">
        <v>1410</v>
      </c>
      <c r="L114" s="41">
        <f t="shared" si="6"/>
        <v>1410</v>
      </c>
    </row>
    <row r="115" spans="1:12" ht="30">
      <c r="A115" s="3"/>
      <c r="B115" s="2"/>
      <c r="C115" s="6"/>
      <c r="D115" s="38">
        <v>3110</v>
      </c>
      <c r="E115" s="32" t="s">
        <v>34</v>
      </c>
      <c r="F115" s="39">
        <v>1112</v>
      </c>
      <c r="G115" s="6" t="s">
        <v>109</v>
      </c>
      <c r="H115" s="2" t="s">
        <v>9</v>
      </c>
      <c r="I115" s="4">
        <v>1</v>
      </c>
      <c r="J115" s="5">
        <v>150</v>
      </c>
      <c r="K115" s="5">
        <v>150</v>
      </c>
      <c r="L115" s="41">
        <f t="shared" si="6"/>
        <v>150</v>
      </c>
    </row>
    <row r="116" spans="1:12" ht="30">
      <c r="A116" s="3"/>
      <c r="B116" s="2"/>
      <c r="C116" s="6"/>
      <c r="D116" s="38">
        <v>3110</v>
      </c>
      <c r="E116" s="32" t="s">
        <v>34</v>
      </c>
      <c r="F116" s="39">
        <v>1112</v>
      </c>
      <c r="G116" s="6" t="s">
        <v>110</v>
      </c>
      <c r="H116" s="2" t="s">
        <v>9</v>
      </c>
      <c r="I116" s="4">
        <v>1</v>
      </c>
      <c r="J116" s="5">
        <v>150</v>
      </c>
      <c r="K116" s="5">
        <v>150</v>
      </c>
      <c r="L116" s="41">
        <f t="shared" si="6"/>
        <v>150</v>
      </c>
    </row>
    <row r="117" spans="1:12">
      <c r="A117" s="3"/>
      <c r="B117" s="2"/>
      <c r="C117" s="6"/>
      <c r="D117" s="38">
        <v>3110</v>
      </c>
      <c r="E117" s="32" t="s">
        <v>34</v>
      </c>
      <c r="F117" s="39">
        <v>1112</v>
      </c>
      <c r="G117" s="2" t="s">
        <v>111</v>
      </c>
      <c r="H117" s="2" t="s">
        <v>9</v>
      </c>
      <c r="I117" s="4">
        <v>1</v>
      </c>
      <c r="J117" s="5">
        <v>65</v>
      </c>
      <c r="K117" s="5">
        <v>65</v>
      </c>
      <c r="L117" s="41">
        <f t="shared" si="6"/>
        <v>65</v>
      </c>
    </row>
    <row r="118" spans="1:12">
      <c r="A118" s="3"/>
      <c r="B118" s="2"/>
      <c r="C118" s="6"/>
      <c r="D118" s="38">
        <v>3110</v>
      </c>
      <c r="E118" s="32" t="s">
        <v>34</v>
      </c>
      <c r="F118" s="39">
        <v>1112</v>
      </c>
      <c r="G118" s="2" t="s">
        <v>112</v>
      </c>
      <c r="H118" s="2" t="s">
        <v>9</v>
      </c>
      <c r="I118" s="4">
        <v>1</v>
      </c>
      <c r="J118" s="5">
        <v>464</v>
      </c>
      <c r="K118" s="5">
        <v>464</v>
      </c>
      <c r="L118" s="41">
        <f t="shared" si="6"/>
        <v>464</v>
      </c>
    </row>
    <row r="119" spans="1:12">
      <c r="A119" s="3"/>
      <c r="B119" s="2"/>
      <c r="C119" s="6"/>
      <c r="D119" s="38">
        <v>3110</v>
      </c>
      <c r="E119" s="32" t="s">
        <v>34</v>
      </c>
      <c r="F119" s="39">
        <v>1112</v>
      </c>
      <c r="G119" s="2" t="s">
        <v>113</v>
      </c>
      <c r="H119" s="2" t="s">
        <v>9</v>
      </c>
      <c r="I119" s="4">
        <v>1</v>
      </c>
      <c r="J119" s="5">
        <v>255</v>
      </c>
      <c r="K119" s="5">
        <v>255</v>
      </c>
      <c r="L119" s="41">
        <f t="shared" si="6"/>
        <v>255</v>
      </c>
    </row>
    <row r="120" spans="1:12" ht="30">
      <c r="A120" s="3"/>
      <c r="B120" s="2"/>
      <c r="C120" s="6"/>
      <c r="D120" s="38">
        <v>3110</v>
      </c>
      <c r="E120" s="32" t="s">
        <v>34</v>
      </c>
      <c r="F120" s="39">
        <v>1112</v>
      </c>
      <c r="G120" s="6" t="s">
        <v>114</v>
      </c>
      <c r="H120" s="2" t="s">
        <v>9</v>
      </c>
      <c r="I120" s="4">
        <v>1</v>
      </c>
      <c r="J120" s="5">
        <v>475</v>
      </c>
      <c r="K120" s="5">
        <v>475</v>
      </c>
      <c r="L120" s="41">
        <f t="shared" si="6"/>
        <v>475</v>
      </c>
    </row>
    <row r="121" spans="1:12">
      <c r="A121" s="3"/>
      <c r="B121" s="2"/>
      <c r="C121" s="6"/>
      <c r="D121" s="38">
        <v>3110</v>
      </c>
      <c r="E121" s="32" t="s">
        <v>34</v>
      </c>
      <c r="F121" s="39">
        <v>1112</v>
      </c>
      <c r="G121" s="2" t="s">
        <v>115</v>
      </c>
      <c r="H121" s="2" t="s">
        <v>9</v>
      </c>
      <c r="I121" s="4">
        <v>1</v>
      </c>
      <c r="J121" s="5">
        <v>585</v>
      </c>
      <c r="K121" s="5">
        <v>585</v>
      </c>
      <c r="L121" s="41">
        <f t="shared" si="6"/>
        <v>585</v>
      </c>
    </row>
    <row r="122" spans="1:12">
      <c r="A122" s="3"/>
      <c r="B122" s="2"/>
      <c r="C122" s="6"/>
      <c r="D122" s="38">
        <v>3110</v>
      </c>
      <c r="E122" s="32" t="s">
        <v>34</v>
      </c>
      <c r="F122" s="39">
        <v>1112</v>
      </c>
      <c r="G122" s="2" t="s">
        <v>116</v>
      </c>
      <c r="H122" s="2" t="s">
        <v>9</v>
      </c>
      <c r="I122" s="4">
        <v>1</v>
      </c>
      <c r="J122" s="5">
        <v>225</v>
      </c>
      <c r="K122" s="5">
        <v>225</v>
      </c>
      <c r="L122" s="41">
        <f t="shared" si="6"/>
        <v>225</v>
      </c>
    </row>
    <row r="123" spans="1:12">
      <c r="A123" s="3"/>
      <c r="B123" s="2"/>
      <c r="C123" s="6"/>
      <c r="D123" s="38">
        <v>3110</v>
      </c>
      <c r="E123" s="32" t="s">
        <v>34</v>
      </c>
      <c r="F123" s="39">
        <v>1112</v>
      </c>
      <c r="G123" s="17" t="s">
        <v>117</v>
      </c>
      <c r="H123" s="2" t="s">
        <v>9</v>
      </c>
      <c r="I123" s="4">
        <v>1</v>
      </c>
      <c r="J123" s="5">
        <v>225</v>
      </c>
      <c r="K123" s="5">
        <v>225</v>
      </c>
      <c r="L123" s="41">
        <f t="shared" si="6"/>
        <v>225</v>
      </c>
    </row>
    <row r="124" spans="1:12" ht="15" customHeight="1">
      <c r="A124" s="3"/>
      <c r="B124" s="2"/>
      <c r="C124" s="6"/>
      <c r="D124" s="38">
        <v>3110</v>
      </c>
      <c r="E124" s="32" t="s">
        <v>34</v>
      </c>
      <c r="F124" s="39">
        <v>1112</v>
      </c>
      <c r="G124" s="2" t="s">
        <v>118</v>
      </c>
      <c r="H124" s="2" t="s">
        <v>9</v>
      </c>
      <c r="I124" s="4">
        <v>1</v>
      </c>
      <c r="J124" s="5">
        <v>225</v>
      </c>
      <c r="K124" s="5">
        <v>225</v>
      </c>
      <c r="L124" s="41">
        <f t="shared" si="6"/>
        <v>225</v>
      </c>
    </row>
    <row r="125" spans="1:12" ht="15" customHeight="1">
      <c r="A125" s="3"/>
      <c r="B125" s="2"/>
      <c r="C125" s="6"/>
      <c r="D125" s="38">
        <v>3110</v>
      </c>
      <c r="E125" s="32" t="s">
        <v>34</v>
      </c>
      <c r="F125" s="39">
        <v>1112</v>
      </c>
      <c r="G125" s="2" t="s">
        <v>119</v>
      </c>
      <c r="H125" s="2" t="s">
        <v>9</v>
      </c>
      <c r="I125" s="4">
        <v>1</v>
      </c>
      <c r="J125" s="5">
        <v>225</v>
      </c>
      <c r="K125" s="5">
        <v>225</v>
      </c>
      <c r="L125" s="41">
        <f t="shared" si="6"/>
        <v>225</v>
      </c>
    </row>
    <row r="126" spans="1:12" ht="15" customHeight="1">
      <c r="A126" s="3"/>
      <c r="B126" s="2"/>
      <c r="C126" s="6"/>
      <c r="D126" s="38">
        <v>3110</v>
      </c>
      <c r="E126" s="32" t="s">
        <v>34</v>
      </c>
      <c r="F126" s="39">
        <v>1112</v>
      </c>
      <c r="G126" s="2" t="s">
        <v>120</v>
      </c>
      <c r="H126" s="2" t="s">
        <v>9</v>
      </c>
      <c r="I126" s="4">
        <v>1</v>
      </c>
      <c r="J126" s="5">
        <v>225</v>
      </c>
      <c r="K126" s="5">
        <v>225</v>
      </c>
      <c r="L126" s="41">
        <f t="shared" si="6"/>
        <v>225</v>
      </c>
    </row>
    <row r="127" spans="1:12" ht="15" customHeight="1">
      <c r="A127" s="3"/>
      <c r="B127" s="2"/>
      <c r="C127" s="6"/>
      <c r="D127" s="38">
        <v>3110</v>
      </c>
      <c r="E127" s="32" t="s">
        <v>34</v>
      </c>
      <c r="F127" s="39">
        <v>1112</v>
      </c>
      <c r="G127" s="2" t="s">
        <v>121</v>
      </c>
      <c r="H127" s="2" t="s">
        <v>9</v>
      </c>
      <c r="I127" s="4">
        <v>1</v>
      </c>
      <c r="J127" s="5">
        <v>225</v>
      </c>
      <c r="K127" s="5">
        <v>225</v>
      </c>
      <c r="L127" s="41">
        <f t="shared" si="6"/>
        <v>225</v>
      </c>
    </row>
    <row r="128" spans="1:12" ht="12.75" customHeight="1">
      <c r="A128" s="3"/>
      <c r="B128" s="2"/>
      <c r="C128" s="6"/>
      <c r="D128" s="38">
        <v>3110</v>
      </c>
      <c r="E128" s="32" t="s">
        <v>34</v>
      </c>
      <c r="F128" s="39">
        <v>1112</v>
      </c>
      <c r="G128" s="2" t="s">
        <v>122</v>
      </c>
      <c r="H128" s="2" t="s">
        <v>9</v>
      </c>
      <c r="I128" s="4">
        <v>1</v>
      </c>
      <c r="J128" s="5">
        <v>225</v>
      </c>
      <c r="K128" s="5">
        <v>225</v>
      </c>
      <c r="L128" s="41">
        <f t="shared" si="6"/>
        <v>225</v>
      </c>
    </row>
    <row r="129" spans="1:12" ht="27.75" customHeight="1">
      <c r="A129" s="3"/>
      <c r="B129" s="2"/>
      <c r="C129" s="6"/>
      <c r="D129" s="38">
        <v>3110</v>
      </c>
      <c r="E129" s="32" t="s">
        <v>34</v>
      </c>
      <c r="F129" s="39">
        <v>1112</v>
      </c>
      <c r="G129" s="6" t="s">
        <v>123</v>
      </c>
      <c r="H129" s="2" t="s">
        <v>9</v>
      </c>
      <c r="I129" s="4">
        <v>1</v>
      </c>
      <c r="J129" s="5">
        <v>225</v>
      </c>
      <c r="K129" s="5">
        <v>225</v>
      </c>
      <c r="L129" s="41">
        <f t="shared" si="6"/>
        <v>225</v>
      </c>
    </row>
    <row r="130" spans="1:12" ht="17.25" customHeight="1">
      <c r="A130" s="3"/>
      <c r="B130" s="2"/>
      <c r="C130" s="6"/>
      <c r="D130" s="38">
        <v>3110</v>
      </c>
      <c r="E130" s="32" t="s">
        <v>34</v>
      </c>
      <c r="F130" s="39">
        <v>1112</v>
      </c>
      <c r="G130" s="6" t="s">
        <v>124</v>
      </c>
      <c r="H130" s="2" t="s">
        <v>9</v>
      </c>
      <c r="I130" s="4">
        <v>1</v>
      </c>
      <c r="J130" s="5">
        <v>225</v>
      </c>
      <c r="K130" s="5">
        <v>225</v>
      </c>
      <c r="L130" s="41">
        <f t="shared" si="6"/>
        <v>225</v>
      </c>
    </row>
    <row r="131" spans="1:12" ht="18" customHeight="1">
      <c r="A131" s="3"/>
      <c r="B131" s="2"/>
      <c r="C131" s="6"/>
      <c r="D131" s="38">
        <v>3110</v>
      </c>
      <c r="E131" s="32" t="s">
        <v>34</v>
      </c>
      <c r="F131" s="39">
        <v>1112</v>
      </c>
      <c r="G131" s="2" t="s">
        <v>125</v>
      </c>
      <c r="H131" s="2" t="s">
        <v>9</v>
      </c>
      <c r="I131" s="4">
        <v>1</v>
      </c>
      <c r="J131" s="5">
        <v>225</v>
      </c>
      <c r="K131" s="5">
        <v>225</v>
      </c>
      <c r="L131" s="41">
        <f t="shared" si="6"/>
        <v>225</v>
      </c>
    </row>
    <row r="132" spans="1:12" ht="21" customHeight="1">
      <c r="A132" s="3"/>
      <c r="B132" s="2"/>
      <c r="C132" s="6"/>
      <c r="D132" s="38">
        <v>3110</v>
      </c>
      <c r="E132" s="32" t="s">
        <v>34</v>
      </c>
      <c r="F132" s="39">
        <v>1112</v>
      </c>
      <c r="G132" s="6" t="s">
        <v>126</v>
      </c>
      <c r="H132" s="2" t="s">
        <v>9</v>
      </c>
      <c r="I132" s="4">
        <v>1</v>
      </c>
      <c r="J132" s="5">
        <v>285</v>
      </c>
      <c r="K132" s="5">
        <v>285</v>
      </c>
      <c r="L132" s="41">
        <f t="shared" si="6"/>
        <v>285</v>
      </c>
    </row>
    <row r="133" spans="1:12" ht="21" customHeight="1">
      <c r="A133" s="3"/>
      <c r="B133" s="2"/>
      <c r="C133" s="6"/>
      <c r="D133" s="38">
        <v>3110</v>
      </c>
      <c r="E133" s="32" t="s">
        <v>34</v>
      </c>
      <c r="F133" s="39">
        <v>1112</v>
      </c>
      <c r="G133" s="6" t="s">
        <v>127</v>
      </c>
      <c r="H133" s="2" t="s">
        <v>9</v>
      </c>
      <c r="I133" s="4">
        <v>1</v>
      </c>
      <c r="J133" s="5">
        <v>85</v>
      </c>
      <c r="K133" s="5">
        <v>85</v>
      </c>
      <c r="L133" s="41">
        <f t="shared" si="6"/>
        <v>85</v>
      </c>
    </row>
    <row r="134" spans="1:12" ht="32.25" customHeight="1">
      <c r="A134" s="3"/>
      <c r="B134" s="2"/>
      <c r="C134" s="6"/>
      <c r="D134" s="38">
        <v>3110</v>
      </c>
      <c r="E134" s="32" t="s">
        <v>34</v>
      </c>
      <c r="F134" s="39">
        <v>1112</v>
      </c>
      <c r="G134" s="6" t="s">
        <v>128</v>
      </c>
      <c r="H134" s="2" t="s">
        <v>9</v>
      </c>
      <c r="I134" s="4">
        <v>1</v>
      </c>
      <c r="J134" s="5">
        <v>85</v>
      </c>
      <c r="K134" s="5">
        <v>85</v>
      </c>
      <c r="L134" s="41">
        <f t="shared" si="6"/>
        <v>85</v>
      </c>
    </row>
    <row r="135" spans="1:12" ht="15" customHeight="1">
      <c r="A135" s="3"/>
      <c r="B135" s="2"/>
      <c r="C135" s="6"/>
      <c r="D135" s="38">
        <v>3110</v>
      </c>
      <c r="E135" s="32" t="s">
        <v>34</v>
      </c>
      <c r="F135" s="39">
        <v>1112</v>
      </c>
      <c r="G135" s="2" t="s">
        <v>129</v>
      </c>
      <c r="H135" s="2" t="s">
        <v>9</v>
      </c>
      <c r="I135" s="4">
        <v>1</v>
      </c>
      <c r="J135" s="5">
        <v>85</v>
      </c>
      <c r="K135" s="5">
        <v>85</v>
      </c>
      <c r="L135" s="41">
        <f t="shared" si="6"/>
        <v>85</v>
      </c>
    </row>
    <row r="136" spans="1:12" ht="15" customHeight="1">
      <c r="A136" s="3"/>
      <c r="B136" s="2"/>
      <c r="C136" s="6"/>
      <c r="D136" s="38">
        <v>3110</v>
      </c>
      <c r="E136" s="32" t="s">
        <v>34</v>
      </c>
      <c r="F136" s="39">
        <v>1112</v>
      </c>
      <c r="G136" s="2" t="s">
        <v>130</v>
      </c>
      <c r="H136" s="2" t="s">
        <v>9</v>
      </c>
      <c r="I136" s="4">
        <v>1</v>
      </c>
      <c r="J136" s="5">
        <v>85</v>
      </c>
      <c r="K136" s="5">
        <v>85</v>
      </c>
      <c r="L136" s="41">
        <f t="shared" si="6"/>
        <v>85</v>
      </c>
    </row>
    <row r="137" spans="1:12" ht="15" customHeight="1">
      <c r="A137" s="3"/>
      <c r="B137" s="2"/>
      <c r="C137" s="6"/>
      <c r="D137" s="38">
        <v>3110</v>
      </c>
      <c r="E137" s="32" t="s">
        <v>34</v>
      </c>
      <c r="F137" s="39">
        <v>1112</v>
      </c>
      <c r="G137" s="2" t="s">
        <v>131</v>
      </c>
      <c r="H137" s="2" t="s">
        <v>9</v>
      </c>
      <c r="I137" s="4">
        <v>1</v>
      </c>
      <c r="J137" s="5">
        <v>85</v>
      </c>
      <c r="K137" s="5">
        <v>85</v>
      </c>
      <c r="L137" s="41">
        <f t="shared" si="6"/>
        <v>85</v>
      </c>
    </row>
    <row r="138" spans="1:12" ht="15" customHeight="1">
      <c r="A138" s="3"/>
      <c r="B138" s="2"/>
      <c r="C138" s="6"/>
      <c r="D138" s="38">
        <v>3110</v>
      </c>
      <c r="E138" s="32" t="s">
        <v>34</v>
      </c>
      <c r="F138" s="39">
        <v>1112</v>
      </c>
      <c r="G138" s="2" t="s">
        <v>132</v>
      </c>
      <c r="H138" s="2" t="s">
        <v>9</v>
      </c>
      <c r="I138" s="4">
        <v>1</v>
      </c>
      <c r="J138" s="5">
        <v>85</v>
      </c>
      <c r="K138" s="5">
        <v>85</v>
      </c>
      <c r="L138" s="41">
        <f t="shared" si="6"/>
        <v>85</v>
      </c>
    </row>
    <row r="139" spans="1:12" ht="15" customHeight="1">
      <c r="A139" s="3"/>
      <c r="B139" s="2"/>
      <c r="C139" s="6"/>
      <c r="D139" s="38">
        <v>3110</v>
      </c>
      <c r="E139" s="32" t="s">
        <v>34</v>
      </c>
      <c r="F139" s="39">
        <v>1112</v>
      </c>
      <c r="G139" s="2" t="s">
        <v>133</v>
      </c>
      <c r="H139" s="2" t="s">
        <v>9</v>
      </c>
      <c r="I139" s="4">
        <v>1</v>
      </c>
      <c r="J139" s="5">
        <v>85</v>
      </c>
      <c r="K139" s="5">
        <v>85</v>
      </c>
      <c r="L139" s="41">
        <f t="shared" si="6"/>
        <v>85</v>
      </c>
    </row>
    <row r="140" spans="1:12" ht="15" customHeight="1">
      <c r="A140" s="3"/>
      <c r="B140" s="2"/>
      <c r="C140" s="6"/>
      <c r="D140" s="38">
        <v>3110</v>
      </c>
      <c r="E140" s="32" t="s">
        <v>34</v>
      </c>
      <c r="F140" s="39">
        <v>1112</v>
      </c>
      <c r="G140" s="2" t="s">
        <v>134</v>
      </c>
      <c r="H140" s="2" t="s">
        <v>9</v>
      </c>
      <c r="I140" s="4">
        <v>1</v>
      </c>
      <c r="J140" s="5">
        <v>255</v>
      </c>
      <c r="K140" s="5">
        <v>255</v>
      </c>
      <c r="L140" s="41">
        <f t="shared" si="6"/>
        <v>255</v>
      </c>
    </row>
    <row r="141" spans="1:12" ht="15" customHeight="1">
      <c r="A141" s="3"/>
      <c r="B141" s="2"/>
      <c r="C141" s="6"/>
      <c r="D141" s="38">
        <v>3110</v>
      </c>
      <c r="E141" s="32" t="s">
        <v>34</v>
      </c>
      <c r="F141" s="39">
        <v>1112</v>
      </c>
      <c r="G141" s="2" t="s">
        <v>135</v>
      </c>
      <c r="H141" s="2" t="s">
        <v>9</v>
      </c>
      <c r="I141" s="4">
        <v>1</v>
      </c>
      <c r="J141" s="5">
        <v>255</v>
      </c>
      <c r="K141" s="5">
        <v>255</v>
      </c>
      <c r="L141" s="41">
        <f t="shared" si="6"/>
        <v>255</v>
      </c>
    </row>
    <row r="142" spans="1:12" ht="15" customHeight="1">
      <c r="A142" s="3"/>
      <c r="B142" s="2"/>
      <c r="C142" s="6"/>
      <c r="D142" s="38">
        <v>3110</v>
      </c>
      <c r="E142" s="32" t="s">
        <v>34</v>
      </c>
      <c r="F142" s="39">
        <v>1112</v>
      </c>
      <c r="G142" s="2" t="s">
        <v>136</v>
      </c>
      <c r="H142" s="2" t="s">
        <v>9</v>
      </c>
      <c r="I142" s="4">
        <v>1</v>
      </c>
      <c r="J142" s="5">
        <v>65</v>
      </c>
      <c r="K142" s="5">
        <v>65</v>
      </c>
      <c r="L142" s="41">
        <f t="shared" si="6"/>
        <v>65</v>
      </c>
    </row>
    <row r="143" spans="1:12" ht="15" customHeight="1">
      <c r="A143" s="3"/>
      <c r="B143" s="2"/>
      <c r="C143" s="6"/>
      <c r="D143" s="38">
        <v>3110</v>
      </c>
      <c r="E143" s="32" t="s">
        <v>34</v>
      </c>
      <c r="F143" s="39">
        <v>1112</v>
      </c>
      <c r="G143" s="2" t="s">
        <v>137</v>
      </c>
      <c r="H143" s="2" t="s">
        <v>9</v>
      </c>
      <c r="I143" s="4">
        <v>1</v>
      </c>
      <c r="J143" s="5">
        <v>305</v>
      </c>
      <c r="K143" s="5">
        <v>305</v>
      </c>
      <c r="L143" s="41">
        <f t="shared" si="6"/>
        <v>305</v>
      </c>
    </row>
    <row r="144" spans="1:12" ht="15" customHeight="1">
      <c r="A144" s="3"/>
      <c r="B144" s="2"/>
      <c r="C144" s="6"/>
      <c r="D144" s="38"/>
      <c r="E144" s="32"/>
      <c r="F144" s="39"/>
      <c r="G144" s="2"/>
      <c r="H144" s="2"/>
      <c r="I144" s="4"/>
      <c r="J144" s="5"/>
      <c r="K144" s="5"/>
      <c r="L144" s="41">
        <f t="shared" si="6"/>
        <v>0</v>
      </c>
    </row>
    <row r="145" spans="1:12" ht="15" customHeight="1">
      <c r="A145" s="3"/>
      <c r="B145" s="2"/>
      <c r="C145" s="6"/>
      <c r="D145" s="38"/>
      <c r="E145" s="32"/>
      <c r="F145" s="39"/>
      <c r="G145" s="2"/>
      <c r="H145" s="2"/>
      <c r="I145" s="4"/>
      <c r="J145" s="5"/>
      <c r="K145" s="5"/>
      <c r="L145" s="41">
        <f t="shared" si="6"/>
        <v>0</v>
      </c>
    </row>
    <row r="146" spans="1:12" ht="15" customHeight="1">
      <c r="A146" s="3"/>
      <c r="B146" s="2"/>
      <c r="C146" s="6"/>
      <c r="D146" s="38"/>
      <c r="E146" s="32"/>
      <c r="F146" s="39"/>
      <c r="G146" s="2"/>
      <c r="H146" s="2"/>
      <c r="I146" s="4"/>
      <c r="J146" s="5"/>
      <c r="K146" s="5"/>
      <c r="L146" s="41">
        <f t="shared" si="6"/>
        <v>0</v>
      </c>
    </row>
    <row r="147" spans="1:12" ht="15" customHeight="1">
      <c r="A147" s="3"/>
      <c r="B147" s="2"/>
      <c r="C147" s="6"/>
      <c r="D147" s="38"/>
      <c r="E147" s="32"/>
      <c r="F147" s="39"/>
      <c r="G147" s="2"/>
      <c r="H147" s="2"/>
      <c r="I147" s="4"/>
      <c r="J147" s="5"/>
      <c r="K147" s="5"/>
      <c r="L147" s="2"/>
    </row>
    <row r="148" spans="1:12">
      <c r="A148" s="8"/>
      <c r="B148" s="9"/>
      <c r="C148" s="10"/>
      <c r="D148" s="10"/>
      <c r="E148" s="8"/>
      <c r="F148" s="8"/>
      <c r="G148" s="9" t="s">
        <v>10</v>
      </c>
      <c r="H148" s="9"/>
      <c r="I148" s="11"/>
      <c r="J148" s="12"/>
      <c r="K148" s="12">
        <f>SUM(K103:K147)</f>
        <v>31155.190000000002</v>
      </c>
      <c r="L148" s="9"/>
    </row>
    <row r="149" spans="1:12" ht="75">
      <c r="A149" s="13">
        <v>8</v>
      </c>
      <c r="B149" s="14" t="s">
        <v>138</v>
      </c>
      <c r="C149" s="6" t="s">
        <v>139</v>
      </c>
      <c r="D149" s="6">
        <v>2110</v>
      </c>
      <c r="E149" s="32" t="s">
        <v>34</v>
      </c>
      <c r="F149" s="3" t="s">
        <v>16</v>
      </c>
      <c r="G149" s="2" t="s">
        <v>144</v>
      </c>
      <c r="H149" s="2" t="s">
        <v>9</v>
      </c>
      <c r="I149" s="4">
        <v>8</v>
      </c>
      <c r="J149" s="5">
        <v>125</v>
      </c>
      <c r="K149" s="15">
        <v>1000</v>
      </c>
      <c r="L149" s="41">
        <f t="shared" ref="L149:L182" si="7">I149*J149</f>
        <v>1000</v>
      </c>
    </row>
    <row r="150" spans="1:12" ht="29.25" customHeight="1">
      <c r="A150" s="13"/>
      <c r="B150" s="14"/>
      <c r="C150" s="6" t="s">
        <v>139</v>
      </c>
      <c r="D150" s="6">
        <v>2110</v>
      </c>
      <c r="E150" s="32" t="s">
        <v>34</v>
      </c>
      <c r="F150" s="3" t="s">
        <v>16</v>
      </c>
      <c r="G150" s="2" t="s">
        <v>145</v>
      </c>
      <c r="H150" s="2" t="s">
        <v>9</v>
      </c>
      <c r="I150" s="4">
        <v>8</v>
      </c>
      <c r="J150" s="5">
        <v>330</v>
      </c>
      <c r="K150" s="15">
        <v>2640</v>
      </c>
      <c r="L150" s="41">
        <f t="shared" si="7"/>
        <v>2640</v>
      </c>
    </row>
    <row r="151" spans="1:12" ht="30.75" customHeight="1">
      <c r="A151" s="13"/>
      <c r="B151" s="14"/>
      <c r="C151" s="6" t="s">
        <v>139</v>
      </c>
      <c r="D151" s="6">
        <v>2110</v>
      </c>
      <c r="E151" s="32" t="s">
        <v>34</v>
      </c>
      <c r="F151" s="3" t="s">
        <v>16</v>
      </c>
      <c r="G151" s="2" t="s">
        <v>146</v>
      </c>
      <c r="H151" s="2" t="s">
        <v>9</v>
      </c>
      <c r="I151" s="4">
        <v>8</v>
      </c>
      <c r="J151" s="5">
        <v>690</v>
      </c>
      <c r="K151" s="15">
        <v>5520</v>
      </c>
      <c r="L151" s="41">
        <f t="shared" si="7"/>
        <v>5520</v>
      </c>
    </row>
    <row r="152" spans="1:12" ht="75">
      <c r="A152" s="13"/>
      <c r="B152" s="14"/>
      <c r="C152" s="6" t="s">
        <v>139</v>
      </c>
      <c r="D152" s="6">
        <v>2110</v>
      </c>
      <c r="E152" s="32" t="s">
        <v>34</v>
      </c>
      <c r="F152" s="3" t="s">
        <v>16</v>
      </c>
      <c r="G152" s="2" t="s">
        <v>147</v>
      </c>
      <c r="H152" s="2" t="s">
        <v>9</v>
      </c>
      <c r="I152" s="4">
        <v>8</v>
      </c>
      <c r="J152" s="5">
        <v>75</v>
      </c>
      <c r="K152" s="15">
        <v>600</v>
      </c>
      <c r="L152" s="41">
        <f t="shared" si="7"/>
        <v>600</v>
      </c>
    </row>
    <row r="153" spans="1:12" ht="75">
      <c r="A153" s="13"/>
      <c r="B153" s="14"/>
      <c r="C153" s="6" t="s">
        <v>139</v>
      </c>
      <c r="D153" s="6">
        <v>2110</v>
      </c>
      <c r="E153" s="32" t="s">
        <v>34</v>
      </c>
      <c r="F153" s="3" t="s">
        <v>16</v>
      </c>
      <c r="G153" s="2" t="s">
        <v>148</v>
      </c>
      <c r="H153" s="2" t="s">
        <v>9</v>
      </c>
      <c r="I153" s="4">
        <v>8</v>
      </c>
      <c r="J153" s="5">
        <v>170</v>
      </c>
      <c r="K153" s="15">
        <v>1360</v>
      </c>
      <c r="L153" s="41">
        <f t="shared" si="7"/>
        <v>1360</v>
      </c>
    </row>
    <row r="154" spans="1:12" ht="75">
      <c r="A154" s="13"/>
      <c r="B154" s="14"/>
      <c r="C154" s="6" t="s">
        <v>139</v>
      </c>
      <c r="D154" s="6">
        <v>2110</v>
      </c>
      <c r="E154" s="32" t="s">
        <v>34</v>
      </c>
      <c r="F154" s="3" t="s">
        <v>16</v>
      </c>
      <c r="G154" s="2" t="s">
        <v>149</v>
      </c>
      <c r="H154" s="2" t="s">
        <v>9</v>
      </c>
      <c r="I154" s="4">
        <v>8</v>
      </c>
      <c r="J154" s="5">
        <v>220</v>
      </c>
      <c r="K154" s="15">
        <v>1760</v>
      </c>
      <c r="L154" s="41">
        <f t="shared" si="7"/>
        <v>1760</v>
      </c>
    </row>
    <row r="155" spans="1:12" ht="75">
      <c r="A155" s="13"/>
      <c r="B155" s="14"/>
      <c r="C155" s="6" t="s">
        <v>139</v>
      </c>
      <c r="D155" s="6">
        <v>2110</v>
      </c>
      <c r="E155" s="32" t="s">
        <v>34</v>
      </c>
      <c r="F155" s="39">
        <v>1113</v>
      </c>
      <c r="G155" s="2" t="s">
        <v>150</v>
      </c>
      <c r="H155" s="2" t="s">
        <v>9</v>
      </c>
      <c r="I155" s="4">
        <v>8</v>
      </c>
      <c r="J155" s="5">
        <v>805</v>
      </c>
      <c r="K155" s="15">
        <v>6440</v>
      </c>
      <c r="L155" s="41">
        <f t="shared" si="7"/>
        <v>6440</v>
      </c>
    </row>
    <row r="156" spans="1:12" ht="75">
      <c r="A156" s="13"/>
      <c r="B156" s="14"/>
      <c r="C156" s="6" t="s">
        <v>139</v>
      </c>
      <c r="D156" s="6">
        <v>2110</v>
      </c>
      <c r="E156" s="32" t="s">
        <v>34</v>
      </c>
      <c r="F156" s="39">
        <v>1113</v>
      </c>
      <c r="G156" s="2" t="s">
        <v>151</v>
      </c>
      <c r="H156" s="2" t="s">
        <v>9</v>
      </c>
      <c r="I156" s="4">
        <v>8</v>
      </c>
      <c r="J156" s="5">
        <v>250</v>
      </c>
      <c r="K156" s="15">
        <v>2000</v>
      </c>
      <c r="L156" s="41">
        <f t="shared" si="7"/>
        <v>2000</v>
      </c>
    </row>
    <row r="157" spans="1:12" ht="75">
      <c r="A157" s="13"/>
      <c r="B157" s="14"/>
      <c r="C157" s="6" t="s">
        <v>139</v>
      </c>
      <c r="D157" s="6">
        <v>2110</v>
      </c>
      <c r="E157" s="32" t="s">
        <v>34</v>
      </c>
      <c r="F157" s="39">
        <v>1113</v>
      </c>
      <c r="G157" s="2" t="s">
        <v>152</v>
      </c>
      <c r="H157" s="2" t="s">
        <v>9</v>
      </c>
      <c r="I157" s="4">
        <v>8</v>
      </c>
      <c r="J157" s="5">
        <v>920</v>
      </c>
      <c r="K157" s="15">
        <v>7360</v>
      </c>
      <c r="L157" s="41">
        <f t="shared" si="7"/>
        <v>7360</v>
      </c>
    </row>
    <row r="158" spans="1:12" ht="75">
      <c r="A158" s="13"/>
      <c r="B158" s="14"/>
      <c r="C158" s="6" t="s">
        <v>139</v>
      </c>
      <c r="D158" s="6">
        <v>2110</v>
      </c>
      <c r="E158" s="32" t="s">
        <v>34</v>
      </c>
      <c r="F158" s="39">
        <v>1113</v>
      </c>
      <c r="G158" s="2" t="s">
        <v>153</v>
      </c>
      <c r="H158" s="2" t="s">
        <v>9</v>
      </c>
      <c r="I158" s="4">
        <v>8</v>
      </c>
      <c r="J158" s="5">
        <v>250</v>
      </c>
      <c r="K158" s="15">
        <v>2000</v>
      </c>
      <c r="L158" s="41">
        <f t="shared" si="7"/>
        <v>2000</v>
      </c>
    </row>
    <row r="159" spans="1:12" ht="75">
      <c r="A159" s="13"/>
      <c r="B159" s="14"/>
      <c r="C159" s="6" t="s">
        <v>139</v>
      </c>
      <c r="D159" s="6">
        <v>2110</v>
      </c>
      <c r="E159" s="32" t="s">
        <v>34</v>
      </c>
      <c r="F159" s="39">
        <v>1113</v>
      </c>
      <c r="G159" s="2" t="s">
        <v>154</v>
      </c>
      <c r="H159" s="2" t="s">
        <v>9</v>
      </c>
      <c r="I159" s="4">
        <v>8</v>
      </c>
      <c r="J159" s="5">
        <v>412</v>
      </c>
      <c r="K159" s="15">
        <v>3296</v>
      </c>
      <c r="L159" s="41">
        <f t="shared" si="7"/>
        <v>3296</v>
      </c>
    </row>
    <row r="160" spans="1:12" ht="75">
      <c r="A160" s="13"/>
      <c r="B160" s="14"/>
      <c r="C160" s="6" t="s">
        <v>139</v>
      </c>
      <c r="D160" s="6">
        <v>2110</v>
      </c>
      <c r="E160" s="32" t="s">
        <v>34</v>
      </c>
      <c r="F160" s="39">
        <v>1113</v>
      </c>
      <c r="G160" s="2" t="s">
        <v>155</v>
      </c>
      <c r="H160" s="2" t="s">
        <v>9</v>
      </c>
      <c r="I160" s="4">
        <v>8</v>
      </c>
      <c r="J160" s="5">
        <v>510</v>
      </c>
      <c r="K160" s="15">
        <v>4080</v>
      </c>
      <c r="L160" s="41">
        <f t="shared" si="7"/>
        <v>4080</v>
      </c>
    </row>
    <row r="161" spans="1:12" ht="75">
      <c r="A161" s="13"/>
      <c r="B161" s="14"/>
      <c r="C161" s="6" t="s">
        <v>139</v>
      </c>
      <c r="D161" s="6">
        <v>2110</v>
      </c>
      <c r="E161" s="32" t="s">
        <v>34</v>
      </c>
      <c r="F161" s="39">
        <v>1113</v>
      </c>
      <c r="G161" s="2" t="s">
        <v>156</v>
      </c>
      <c r="H161" s="2" t="s">
        <v>9</v>
      </c>
      <c r="I161" s="4">
        <v>8</v>
      </c>
      <c r="J161" s="5">
        <v>415</v>
      </c>
      <c r="K161" s="15">
        <v>3320</v>
      </c>
      <c r="L161" s="41">
        <f t="shared" si="7"/>
        <v>3320</v>
      </c>
    </row>
    <row r="162" spans="1:12" ht="75">
      <c r="A162" s="13"/>
      <c r="B162" s="14"/>
      <c r="C162" s="6" t="s">
        <v>139</v>
      </c>
      <c r="D162" s="6">
        <v>2110</v>
      </c>
      <c r="E162" s="32" t="s">
        <v>34</v>
      </c>
      <c r="F162" s="39">
        <v>1113</v>
      </c>
      <c r="G162" s="2" t="s">
        <v>157</v>
      </c>
      <c r="H162" s="2" t="s">
        <v>9</v>
      </c>
      <c r="I162" s="4">
        <v>8</v>
      </c>
      <c r="J162" s="5">
        <v>250</v>
      </c>
      <c r="K162" s="15">
        <v>2000</v>
      </c>
      <c r="L162" s="40">
        <f t="shared" si="7"/>
        <v>2000</v>
      </c>
    </row>
    <row r="163" spans="1:12" ht="75">
      <c r="A163" s="13"/>
      <c r="B163" s="14"/>
      <c r="C163" s="6" t="s">
        <v>139</v>
      </c>
      <c r="D163" s="6">
        <v>2110</v>
      </c>
      <c r="E163" s="32" t="s">
        <v>34</v>
      </c>
      <c r="F163" s="39">
        <v>1113</v>
      </c>
      <c r="G163" s="2" t="s">
        <v>158</v>
      </c>
      <c r="H163" s="2" t="s">
        <v>9</v>
      </c>
      <c r="I163" s="4">
        <v>20</v>
      </c>
      <c r="J163" s="15">
        <v>710</v>
      </c>
      <c r="K163" s="15">
        <v>14200</v>
      </c>
      <c r="L163" s="40">
        <f t="shared" si="7"/>
        <v>14200</v>
      </c>
    </row>
    <row r="164" spans="1:12" ht="75">
      <c r="A164" s="13"/>
      <c r="B164" s="14"/>
      <c r="C164" s="6" t="s">
        <v>139</v>
      </c>
      <c r="D164" s="6">
        <v>2110</v>
      </c>
      <c r="E164" s="32" t="s">
        <v>34</v>
      </c>
      <c r="F164" s="39">
        <v>1113</v>
      </c>
      <c r="G164" s="2" t="s">
        <v>159</v>
      </c>
      <c r="H164" s="2" t="s">
        <v>9</v>
      </c>
      <c r="I164" s="4">
        <v>20</v>
      </c>
      <c r="J164" s="15">
        <v>620</v>
      </c>
      <c r="K164" s="15">
        <v>12400</v>
      </c>
      <c r="L164" s="40">
        <f t="shared" si="7"/>
        <v>12400</v>
      </c>
    </row>
    <row r="165" spans="1:12" ht="75">
      <c r="A165" s="13"/>
      <c r="B165" s="14"/>
      <c r="C165" s="6" t="s">
        <v>139</v>
      </c>
      <c r="D165" s="6">
        <v>2110</v>
      </c>
      <c r="E165" s="32" t="s">
        <v>34</v>
      </c>
      <c r="F165" s="39">
        <v>1113</v>
      </c>
      <c r="G165" s="2" t="s">
        <v>160</v>
      </c>
      <c r="H165" s="2" t="s">
        <v>9</v>
      </c>
      <c r="I165" s="4">
        <v>8</v>
      </c>
      <c r="J165" s="15">
        <v>305</v>
      </c>
      <c r="K165" s="15">
        <v>2440</v>
      </c>
      <c r="L165" s="40">
        <f t="shared" si="7"/>
        <v>2440</v>
      </c>
    </row>
    <row r="166" spans="1:12" ht="75">
      <c r="A166" s="13"/>
      <c r="B166" s="14"/>
      <c r="C166" s="6" t="s">
        <v>139</v>
      </c>
      <c r="D166" s="6">
        <v>2110</v>
      </c>
      <c r="E166" s="32" t="s">
        <v>34</v>
      </c>
      <c r="F166" s="39">
        <v>1113</v>
      </c>
      <c r="G166" s="2" t="s">
        <v>161</v>
      </c>
      <c r="H166" s="2" t="s">
        <v>9</v>
      </c>
      <c r="I166" s="4">
        <v>8</v>
      </c>
      <c r="J166" s="15">
        <v>370</v>
      </c>
      <c r="K166" s="15">
        <v>2960</v>
      </c>
      <c r="L166" s="40">
        <f t="shared" si="7"/>
        <v>2960</v>
      </c>
    </row>
    <row r="167" spans="1:12" ht="75">
      <c r="A167" s="13"/>
      <c r="B167" s="14"/>
      <c r="C167" s="6" t="s">
        <v>139</v>
      </c>
      <c r="D167" s="6">
        <v>2110</v>
      </c>
      <c r="E167" s="32" t="s">
        <v>34</v>
      </c>
      <c r="F167" s="39">
        <v>1113</v>
      </c>
      <c r="G167" s="2" t="s">
        <v>160</v>
      </c>
      <c r="H167" s="2" t="s">
        <v>9</v>
      </c>
      <c r="I167" s="4">
        <v>20</v>
      </c>
      <c r="J167" s="15">
        <v>315</v>
      </c>
      <c r="K167" s="15">
        <v>6300</v>
      </c>
      <c r="L167" s="40">
        <f t="shared" si="7"/>
        <v>6300</v>
      </c>
    </row>
    <row r="168" spans="1:12" ht="75">
      <c r="A168" s="13"/>
      <c r="B168" s="14"/>
      <c r="C168" s="6" t="s">
        <v>139</v>
      </c>
      <c r="D168" s="6">
        <v>2110</v>
      </c>
      <c r="E168" s="32" t="s">
        <v>34</v>
      </c>
      <c r="F168" s="39">
        <v>1113</v>
      </c>
      <c r="G168" s="2" t="s">
        <v>162</v>
      </c>
      <c r="H168" s="2" t="s">
        <v>9</v>
      </c>
      <c r="I168" s="4">
        <v>8</v>
      </c>
      <c r="J168" s="15">
        <v>250</v>
      </c>
      <c r="K168" s="15">
        <v>2000</v>
      </c>
      <c r="L168" s="40">
        <f t="shared" si="7"/>
        <v>2000</v>
      </c>
    </row>
    <row r="169" spans="1:12" ht="75">
      <c r="A169" s="13"/>
      <c r="B169" s="14"/>
      <c r="C169" s="6" t="s">
        <v>139</v>
      </c>
      <c r="D169" s="6">
        <v>2110</v>
      </c>
      <c r="E169" s="32" t="s">
        <v>34</v>
      </c>
      <c r="F169" s="39">
        <v>1113</v>
      </c>
      <c r="G169" s="2" t="s">
        <v>163</v>
      </c>
      <c r="H169" s="2" t="s">
        <v>9</v>
      </c>
      <c r="I169" s="4">
        <v>8</v>
      </c>
      <c r="J169" s="15">
        <v>256</v>
      </c>
      <c r="K169" s="15">
        <v>2048</v>
      </c>
      <c r="L169" s="40">
        <f t="shared" si="7"/>
        <v>2048</v>
      </c>
    </row>
    <row r="170" spans="1:12" ht="15" customHeight="1">
      <c r="A170" s="13"/>
      <c r="B170" s="14"/>
      <c r="C170" s="6" t="s">
        <v>139</v>
      </c>
      <c r="D170" s="6">
        <v>2110</v>
      </c>
      <c r="E170" s="32" t="s">
        <v>34</v>
      </c>
      <c r="F170" s="39">
        <v>1113</v>
      </c>
      <c r="G170" s="2" t="s">
        <v>164</v>
      </c>
      <c r="H170" s="2" t="s">
        <v>9</v>
      </c>
      <c r="I170" s="4">
        <v>4</v>
      </c>
      <c r="J170" s="15">
        <v>149</v>
      </c>
      <c r="K170" s="15">
        <v>596</v>
      </c>
      <c r="L170" s="40">
        <f t="shared" si="7"/>
        <v>596</v>
      </c>
    </row>
    <row r="171" spans="1:12" ht="15" customHeight="1">
      <c r="A171" s="13"/>
      <c r="B171" s="14"/>
      <c r="C171" s="6" t="s">
        <v>139</v>
      </c>
      <c r="D171" s="6">
        <v>2110</v>
      </c>
      <c r="E171" s="32" t="s">
        <v>34</v>
      </c>
      <c r="F171" s="39">
        <v>1113</v>
      </c>
      <c r="G171" s="2" t="s">
        <v>165</v>
      </c>
      <c r="H171" s="2" t="s">
        <v>9</v>
      </c>
      <c r="I171" s="4">
        <v>4</v>
      </c>
      <c r="J171" s="15">
        <v>218</v>
      </c>
      <c r="K171" s="15">
        <v>872</v>
      </c>
      <c r="L171" s="40">
        <f t="shared" si="7"/>
        <v>872</v>
      </c>
    </row>
    <row r="172" spans="1:12" ht="15" customHeight="1">
      <c r="A172" s="13"/>
      <c r="B172" s="14"/>
      <c r="C172" s="6" t="s">
        <v>139</v>
      </c>
      <c r="D172" s="6">
        <v>2110</v>
      </c>
      <c r="E172" s="32" t="s">
        <v>34</v>
      </c>
      <c r="F172" s="39">
        <v>1113</v>
      </c>
      <c r="G172" s="2" t="s">
        <v>166</v>
      </c>
      <c r="H172" s="2" t="s">
        <v>9</v>
      </c>
      <c r="I172" s="16">
        <v>8</v>
      </c>
      <c r="J172" s="15">
        <v>465</v>
      </c>
      <c r="K172" s="15">
        <v>3720</v>
      </c>
      <c r="L172" s="40">
        <f t="shared" si="7"/>
        <v>3720</v>
      </c>
    </row>
    <row r="173" spans="1:12" ht="15" customHeight="1">
      <c r="A173" s="13"/>
      <c r="B173" s="14"/>
      <c r="C173" s="6" t="s">
        <v>139</v>
      </c>
      <c r="D173" s="6">
        <v>2110</v>
      </c>
      <c r="E173" s="32" t="s">
        <v>34</v>
      </c>
      <c r="F173" s="39">
        <v>1113</v>
      </c>
      <c r="G173" s="2" t="s">
        <v>167</v>
      </c>
      <c r="H173" s="2" t="s">
        <v>9</v>
      </c>
      <c r="I173" s="16">
        <v>8</v>
      </c>
      <c r="J173" s="15">
        <v>450</v>
      </c>
      <c r="K173" s="15">
        <v>3600</v>
      </c>
      <c r="L173" s="40">
        <f t="shared" si="7"/>
        <v>3600</v>
      </c>
    </row>
    <row r="174" spans="1:12" ht="15" customHeight="1">
      <c r="A174" s="13"/>
      <c r="B174" s="14"/>
      <c r="C174" s="6" t="s">
        <v>139</v>
      </c>
      <c r="D174" s="6">
        <v>2110</v>
      </c>
      <c r="E174" s="32" t="s">
        <v>34</v>
      </c>
      <c r="F174" s="39">
        <v>1113</v>
      </c>
      <c r="G174" s="2" t="s">
        <v>168</v>
      </c>
      <c r="H174" s="2" t="s">
        <v>9</v>
      </c>
      <c r="I174" s="16">
        <v>8</v>
      </c>
      <c r="J174" s="15">
        <v>161</v>
      </c>
      <c r="K174" s="15">
        <v>1288</v>
      </c>
      <c r="L174" s="40">
        <f t="shared" si="7"/>
        <v>1288</v>
      </c>
    </row>
    <row r="175" spans="1:12" ht="15" customHeight="1">
      <c r="A175" s="13"/>
      <c r="B175" s="14"/>
      <c r="C175" s="6" t="s">
        <v>139</v>
      </c>
      <c r="D175" s="6">
        <v>2110</v>
      </c>
      <c r="E175" s="32" t="s">
        <v>34</v>
      </c>
      <c r="F175" s="39">
        <v>1113</v>
      </c>
      <c r="G175" s="2" t="s">
        <v>169</v>
      </c>
      <c r="H175" s="2" t="s">
        <v>9</v>
      </c>
      <c r="I175" s="4">
        <v>8</v>
      </c>
      <c r="J175" s="5">
        <v>950</v>
      </c>
      <c r="K175" s="5">
        <v>7600</v>
      </c>
      <c r="L175" s="40">
        <f t="shared" si="7"/>
        <v>7600</v>
      </c>
    </row>
    <row r="176" spans="1:12" ht="15" customHeight="1">
      <c r="A176" s="13"/>
      <c r="B176" s="14"/>
      <c r="C176" s="6" t="s">
        <v>139</v>
      </c>
      <c r="D176" s="6">
        <v>2110</v>
      </c>
      <c r="E176" s="32" t="s">
        <v>34</v>
      </c>
      <c r="F176" s="39">
        <v>1113</v>
      </c>
      <c r="G176" s="2" t="s">
        <v>170</v>
      </c>
      <c r="H176" s="2" t="s">
        <v>9</v>
      </c>
      <c r="I176" s="4">
        <v>8</v>
      </c>
      <c r="J176" s="5">
        <v>890</v>
      </c>
      <c r="K176" s="5">
        <v>7120</v>
      </c>
      <c r="L176" s="40">
        <f t="shared" si="7"/>
        <v>7120</v>
      </c>
    </row>
    <row r="177" spans="1:12" ht="15" customHeight="1">
      <c r="A177" s="13"/>
      <c r="B177" s="14"/>
      <c r="C177" s="6" t="s">
        <v>139</v>
      </c>
      <c r="D177" s="6">
        <v>2110</v>
      </c>
      <c r="E177" s="32" t="s">
        <v>34</v>
      </c>
      <c r="F177" s="39">
        <v>1113</v>
      </c>
      <c r="G177" s="2" t="s">
        <v>171</v>
      </c>
      <c r="H177" s="2" t="s">
        <v>9</v>
      </c>
      <c r="I177" s="4">
        <v>8</v>
      </c>
      <c r="J177" s="5">
        <v>890</v>
      </c>
      <c r="K177" s="5">
        <v>7120</v>
      </c>
      <c r="L177" s="40">
        <f t="shared" si="7"/>
        <v>7120</v>
      </c>
    </row>
    <row r="178" spans="1:12" ht="15" customHeight="1">
      <c r="A178" s="13"/>
      <c r="B178" s="14"/>
      <c r="C178" s="6" t="s">
        <v>139</v>
      </c>
      <c r="D178" s="6">
        <v>2110</v>
      </c>
      <c r="E178" s="32" t="s">
        <v>34</v>
      </c>
      <c r="F178" s="39">
        <v>1113</v>
      </c>
      <c r="G178" s="2" t="s">
        <v>172</v>
      </c>
      <c r="H178" s="2" t="s">
        <v>9</v>
      </c>
      <c r="I178" s="4">
        <v>8</v>
      </c>
      <c r="J178" s="5">
        <v>550</v>
      </c>
      <c r="K178" s="5">
        <v>4400</v>
      </c>
      <c r="L178" s="40">
        <f t="shared" si="7"/>
        <v>4400</v>
      </c>
    </row>
    <row r="179" spans="1:12" ht="15" customHeight="1">
      <c r="A179" s="13"/>
      <c r="B179" s="14"/>
      <c r="C179" s="6" t="s">
        <v>139</v>
      </c>
      <c r="D179" s="6">
        <v>2110</v>
      </c>
      <c r="E179" s="32" t="s">
        <v>34</v>
      </c>
      <c r="F179" s="39">
        <v>1113</v>
      </c>
      <c r="G179" s="2" t="s">
        <v>173</v>
      </c>
      <c r="H179" s="2" t="s">
        <v>9</v>
      </c>
      <c r="I179" s="4">
        <v>8</v>
      </c>
      <c r="J179" s="5">
        <v>590</v>
      </c>
      <c r="K179" s="5">
        <v>4720</v>
      </c>
      <c r="L179" s="40">
        <f t="shared" si="7"/>
        <v>4720</v>
      </c>
    </row>
    <row r="180" spans="1:12" ht="15" customHeight="1">
      <c r="A180" s="13"/>
      <c r="B180" s="14"/>
      <c r="C180" s="6" t="s">
        <v>139</v>
      </c>
      <c r="D180" s="6">
        <v>2110</v>
      </c>
      <c r="E180" s="32" t="s">
        <v>34</v>
      </c>
      <c r="F180" s="39">
        <v>1113</v>
      </c>
      <c r="G180" s="2" t="s">
        <v>174</v>
      </c>
      <c r="H180" s="2" t="s">
        <v>9</v>
      </c>
      <c r="I180" s="4">
        <v>20</v>
      </c>
      <c r="J180" s="5">
        <v>567</v>
      </c>
      <c r="K180" s="5">
        <v>11340</v>
      </c>
      <c r="L180" s="40">
        <f t="shared" si="7"/>
        <v>11340</v>
      </c>
    </row>
    <row r="181" spans="1:12" ht="15" customHeight="1">
      <c r="A181" s="13"/>
      <c r="B181" s="14"/>
      <c r="C181" s="6" t="s">
        <v>139</v>
      </c>
      <c r="D181" s="6">
        <v>2110</v>
      </c>
      <c r="E181" s="32" t="s">
        <v>34</v>
      </c>
      <c r="F181" s="39">
        <v>1113</v>
      </c>
      <c r="G181" s="2" t="s">
        <v>175</v>
      </c>
      <c r="H181" s="2" t="s">
        <v>9</v>
      </c>
      <c r="I181" s="4">
        <v>40</v>
      </c>
      <c r="J181" s="5">
        <v>171</v>
      </c>
      <c r="K181" s="5">
        <v>6840</v>
      </c>
      <c r="L181" s="40">
        <f t="shared" si="7"/>
        <v>6840</v>
      </c>
    </row>
    <row r="182" spans="1:12" ht="15" customHeight="1">
      <c r="A182" s="13"/>
      <c r="B182" s="14"/>
      <c r="C182" s="6" t="s">
        <v>139</v>
      </c>
      <c r="D182" s="6">
        <v>2110</v>
      </c>
      <c r="E182" s="32" t="s">
        <v>34</v>
      </c>
      <c r="F182" s="39">
        <v>1113</v>
      </c>
      <c r="G182" s="2" t="s">
        <v>176</v>
      </c>
      <c r="H182" s="2" t="s">
        <v>9</v>
      </c>
      <c r="I182" s="4">
        <v>40</v>
      </c>
      <c r="J182" s="5">
        <v>65</v>
      </c>
      <c r="K182" s="5">
        <v>2600</v>
      </c>
      <c r="L182" s="40">
        <f t="shared" si="7"/>
        <v>2600</v>
      </c>
    </row>
    <row r="183" spans="1:12" ht="15" customHeight="1">
      <c r="A183" s="8"/>
      <c r="B183" s="9"/>
      <c r="C183" s="10"/>
      <c r="D183" s="10"/>
      <c r="E183" s="8"/>
      <c r="F183" s="8"/>
      <c r="G183" s="9" t="s">
        <v>10</v>
      </c>
      <c r="H183" s="9"/>
      <c r="I183" s="11"/>
      <c r="J183" s="12"/>
      <c r="K183" s="12">
        <f>SUM(K149:K182)</f>
        <v>147540</v>
      </c>
      <c r="L183" s="12">
        <f>SUM(L149:L182)</f>
        <v>147540</v>
      </c>
    </row>
    <row r="184" spans="1:12" ht="15" hidden="1" customHeight="1">
      <c r="A184" s="3">
        <v>9</v>
      </c>
      <c r="B184" s="2"/>
      <c r="C184" s="6"/>
      <c r="D184" s="6"/>
      <c r="E184" s="3"/>
      <c r="F184" s="3"/>
      <c r="G184" s="2"/>
      <c r="H184" s="2"/>
      <c r="I184" s="4"/>
      <c r="J184" s="5"/>
      <c r="K184" s="5"/>
      <c r="L184" s="2"/>
    </row>
    <row r="185" spans="1:12" ht="15" hidden="1" customHeight="1">
      <c r="A185" s="3"/>
      <c r="B185" s="2"/>
      <c r="C185" s="6"/>
      <c r="D185" s="6"/>
      <c r="E185" s="3"/>
      <c r="F185" s="3"/>
      <c r="G185" s="2"/>
      <c r="H185" s="2"/>
      <c r="I185" s="4"/>
      <c r="J185" s="5"/>
      <c r="K185" s="5"/>
      <c r="L185" s="2"/>
    </row>
    <row r="186" spans="1:12" ht="15" hidden="1" customHeight="1">
      <c r="A186" s="3"/>
      <c r="B186" s="2"/>
      <c r="C186" s="6"/>
      <c r="D186" s="6"/>
      <c r="E186" s="3"/>
      <c r="F186" s="3"/>
      <c r="G186" s="2"/>
      <c r="H186" s="2"/>
      <c r="I186" s="4"/>
      <c r="J186" s="5"/>
      <c r="K186" s="5"/>
      <c r="L186" s="2"/>
    </row>
    <row r="187" spans="1:12" ht="15" hidden="1" customHeight="1">
      <c r="A187" s="3"/>
      <c r="B187" s="2"/>
      <c r="C187" s="6"/>
      <c r="D187" s="6"/>
      <c r="E187" s="3"/>
      <c r="F187" s="3"/>
      <c r="G187" s="2"/>
      <c r="H187" s="2"/>
      <c r="I187" s="4"/>
      <c r="J187" s="5"/>
      <c r="K187" s="5"/>
      <c r="L187" s="2"/>
    </row>
    <row r="188" spans="1:12" ht="15" hidden="1" customHeight="1">
      <c r="A188" s="3"/>
      <c r="B188" s="2"/>
      <c r="C188" s="6"/>
      <c r="D188" s="6"/>
      <c r="E188" s="3"/>
      <c r="F188" s="3"/>
      <c r="G188" s="2"/>
      <c r="H188" s="2"/>
      <c r="I188" s="4"/>
      <c r="J188" s="5"/>
      <c r="K188" s="5"/>
      <c r="L188" s="2"/>
    </row>
    <row r="189" spans="1:12" ht="15" hidden="1" customHeight="1">
      <c r="A189" s="3"/>
      <c r="B189" s="2"/>
      <c r="C189" s="6"/>
      <c r="D189" s="6"/>
      <c r="E189" s="3"/>
      <c r="F189" s="3"/>
      <c r="G189" s="2"/>
      <c r="H189" s="2"/>
      <c r="I189" s="4"/>
      <c r="J189" s="5"/>
      <c r="K189" s="5"/>
      <c r="L189" s="2"/>
    </row>
    <row r="190" spans="1:12" ht="15" hidden="1" customHeight="1">
      <c r="A190" s="3"/>
      <c r="B190" s="2"/>
      <c r="C190" s="6"/>
      <c r="D190" s="6"/>
      <c r="E190" s="3"/>
      <c r="F190" s="3"/>
      <c r="G190" s="2"/>
      <c r="H190" s="2"/>
      <c r="I190" s="4"/>
      <c r="J190" s="5"/>
      <c r="K190" s="5"/>
      <c r="L190" s="2"/>
    </row>
    <row r="191" spans="1:12" ht="15" hidden="1" customHeight="1">
      <c r="A191" s="3"/>
      <c r="B191" s="2"/>
      <c r="C191" s="6"/>
      <c r="D191" s="6"/>
      <c r="E191" s="3"/>
      <c r="F191" s="3"/>
      <c r="G191" s="2"/>
      <c r="H191" s="2"/>
      <c r="I191" s="4"/>
      <c r="J191" s="5"/>
      <c r="K191" s="5"/>
      <c r="L191" s="2"/>
    </row>
    <row r="192" spans="1:12" ht="15" hidden="1" customHeight="1">
      <c r="A192" s="3"/>
      <c r="B192" s="2"/>
      <c r="C192" s="6"/>
      <c r="D192" s="6"/>
      <c r="E192" s="3"/>
      <c r="F192" s="3"/>
      <c r="G192" s="2"/>
      <c r="H192" s="2"/>
      <c r="I192" s="4"/>
      <c r="J192" s="5"/>
      <c r="K192" s="5"/>
      <c r="L192" s="2"/>
    </row>
    <row r="193" spans="1:12" ht="15" hidden="1" customHeight="1">
      <c r="A193" s="3"/>
      <c r="B193" s="2"/>
      <c r="C193" s="6"/>
      <c r="D193" s="6"/>
      <c r="E193" s="3"/>
      <c r="F193" s="3"/>
      <c r="G193" s="2"/>
      <c r="H193" s="2"/>
      <c r="I193" s="4"/>
      <c r="J193" s="5"/>
      <c r="K193" s="5"/>
      <c r="L193" s="2"/>
    </row>
    <row r="194" spans="1:12" ht="15" hidden="1" customHeight="1">
      <c r="A194" s="3"/>
      <c r="B194" s="2"/>
      <c r="C194" s="6"/>
      <c r="D194" s="6"/>
      <c r="E194" s="3"/>
      <c r="F194" s="3"/>
      <c r="G194" s="2"/>
      <c r="H194" s="2"/>
      <c r="I194" s="4"/>
      <c r="J194" s="5"/>
      <c r="K194" s="5"/>
      <c r="L194" s="2"/>
    </row>
    <row r="195" spans="1:12" ht="15" hidden="1" customHeight="1">
      <c r="A195" s="3"/>
      <c r="B195" s="2"/>
      <c r="C195" s="6"/>
      <c r="D195" s="6"/>
      <c r="E195" s="3"/>
      <c r="F195" s="3"/>
      <c r="G195" s="2"/>
      <c r="H195" s="2"/>
      <c r="I195" s="4"/>
      <c r="J195" s="5"/>
      <c r="K195" s="5"/>
      <c r="L195" s="2"/>
    </row>
    <row r="196" spans="1:12" ht="15" hidden="1" customHeight="1">
      <c r="A196" s="3"/>
      <c r="B196" s="2"/>
      <c r="C196" s="6"/>
      <c r="D196" s="6"/>
      <c r="E196" s="3"/>
      <c r="F196" s="3"/>
      <c r="G196" s="2"/>
      <c r="H196" s="2"/>
      <c r="I196" s="4"/>
      <c r="J196" s="5"/>
      <c r="K196" s="5"/>
      <c r="L196" s="2"/>
    </row>
    <row r="197" spans="1:12" ht="15" hidden="1" customHeight="1">
      <c r="A197" s="3"/>
      <c r="B197" s="2"/>
      <c r="C197" s="6"/>
      <c r="D197" s="6"/>
      <c r="E197" s="3"/>
      <c r="F197" s="3"/>
      <c r="G197" s="2"/>
      <c r="H197" s="2"/>
      <c r="I197" s="4"/>
      <c r="J197" s="5"/>
      <c r="K197" s="5"/>
      <c r="L197" s="2"/>
    </row>
    <row r="198" spans="1:12" ht="15" hidden="1" customHeight="1">
      <c r="A198" s="3"/>
      <c r="B198" s="2"/>
      <c r="C198" s="6"/>
      <c r="D198" s="6"/>
      <c r="E198" s="3"/>
      <c r="F198" s="3"/>
      <c r="G198" s="2"/>
      <c r="H198" s="2"/>
      <c r="I198" s="4"/>
      <c r="J198" s="5"/>
      <c r="K198" s="5"/>
      <c r="L198" s="2"/>
    </row>
    <row r="199" spans="1:12" hidden="1">
      <c r="A199" s="3"/>
      <c r="B199" s="2"/>
      <c r="C199" s="6"/>
      <c r="D199" s="6"/>
      <c r="E199" s="3"/>
      <c r="F199" s="3"/>
      <c r="G199" s="2"/>
      <c r="H199" s="2"/>
      <c r="I199" s="4"/>
      <c r="J199" s="5"/>
      <c r="K199" s="5"/>
      <c r="L199" s="2"/>
    </row>
    <row r="200" spans="1:12" hidden="1">
      <c r="A200" s="8"/>
      <c r="B200" s="9"/>
      <c r="C200" s="10"/>
      <c r="D200" s="10"/>
      <c r="E200" s="8"/>
      <c r="F200" s="8"/>
      <c r="G200" s="9" t="s">
        <v>10</v>
      </c>
      <c r="H200" s="9"/>
      <c r="I200" s="11"/>
      <c r="J200" s="12"/>
      <c r="K200" s="12">
        <f>SUM(K184:K199)</f>
        <v>0</v>
      </c>
      <c r="L200" s="9"/>
    </row>
    <row r="201" spans="1:12" hidden="1">
      <c r="A201" s="13"/>
      <c r="B201" s="14"/>
      <c r="C201" s="6"/>
      <c r="D201" s="6"/>
      <c r="E201" s="3"/>
      <c r="F201" s="3"/>
      <c r="G201" s="2"/>
      <c r="H201" s="2"/>
      <c r="I201" s="4"/>
      <c r="J201" s="5"/>
      <c r="K201" s="5"/>
      <c r="L201" s="14"/>
    </row>
    <row r="202" spans="1:12" hidden="1">
      <c r="A202" s="8"/>
      <c r="B202" s="9"/>
      <c r="C202" s="10"/>
      <c r="D202" s="10"/>
      <c r="E202" s="8"/>
      <c r="F202" s="8"/>
      <c r="G202" s="9" t="s">
        <v>10</v>
      </c>
      <c r="H202" s="9"/>
      <c r="I202" s="11"/>
      <c r="J202" s="12"/>
      <c r="K202" s="12">
        <f>SUM(K201)</f>
        <v>0</v>
      </c>
      <c r="L202" s="9"/>
    </row>
    <row r="203" spans="1:12" s="18" customFormat="1" hidden="1">
      <c r="A203" s="13"/>
      <c r="B203" s="14"/>
      <c r="C203" s="6"/>
      <c r="D203" s="6"/>
      <c r="E203" s="3"/>
      <c r="F203" s="3"/>
      <c r="G203" s="2"/>
      <c r="H203" s="2"/>
      <c r="I203" s="4"/>
      <c r="J203" s="5"/>
      <c r="K203" s="5"/>
      <c r="L203" s="14"/>
    </row>
    <row r="204" spans="1:12" hidden="1">
      <c r="A204" s="8"/>
      <c r="B204" s="9"/>
      <c r="C204" s="10"/>
      <c r="D204" s="10"/>
      <c r="E204" s="8"/>
      <c r="F204" s="8"/>
      <c r="G204" s="9" t="s">
        <v>10</v>
      </c>
      <c r="H204" s="9"/>
      <c r="I204" s="11"/>
      <c r="J204" s="12"/>
      <c r="K204" s="12">
        <f>SUM(K203)</f>
        <v>0</v>
      </c>
      <c r="L204" s="9"/>
    </row>
    <row r="205" spans="1:12" hidden="1">
      <c r="A205" s="3">
        <v>10</v>
      </c>
      <c r="B205" s="2"/>
      <c r="C205" s="6"/>
      <c r="D205" s="6"/>
      <c r="E205" s="3"/>
      <c r="F205" s="3"/>
      <c r="G205" s="2"/>
      <c r="H205" s="2"/>
      <c r="I205" s="4"/>
      <c r="J205" s="5"/>
      <c r="K205" s="15"/>
      <c r="L205" s="2"/>
    </row>
    <row r="206" spans="1:12" hidden="1">
      <c r="A206" s="3"/>
      <c r="B206" s="2"/>
      <c r="C206" s="6"/>
      <c r="D206" s="6"/>
      <c r="E206" s="3"/>
      <c r="F206" s="3"/>
      <c r="G206" s="2"/>
      <c r="H206" s="2"/>
      <c r="I206" s="4"/>
      <c r="J206" s="5"/>
      <c r="K206" s="15"/>
      <c r="L206" s="2"/>
    </row>
    <row r="207" spans="1:12" hidden="1">
      <c r="A207" s="3"/>
      <c r="B207" s="2"/>
      <c r="C207" s="6"/>
      <c r="D207" s="6"/>
      <c r="E207" s="3"/>
      <c r="F207" s="3"/>
      <c r="G207" s="2"/>
      <c r="H207" s="2"/>
      <c r="I207" s="16"/>
      <c r="J207" s="15"/>
      <c r="K207" s="15"/>
      <c r="L207" s="2"/>
    </row>
    <row r="208" spans="1:12" hidden="1">
      <c r="A208" s="3"/>
      <c r="B208" s="2"/>
      <c r="C208" s="6"/>
      <c r="D208" s="6"/>
      <c r="E208" s="3"/>
      <c r="F208" s="3"/>
      <c r="G208" s="2"/>
      <c r="H208" s="2"/>
      <c r="I208" s="16"/>
      <c r="J208" s="15"/>
      <c r="K208" s="15"/>
      <c r="L208" s="2"/>
    </row>
    <row r="209" spans="1:12" hidden="1">
      <c r="A209" s="3"/>
      <c r="B209" s="2"/>
      <c r="C209" s="6"/>
      <c r="D209" s="6"/>
      <c r="E209" s="3"/>
      <c r="F209" s="3"/>
      <c r="G209" s="2"/>
      <c r="H209" s="2"/>
      <c r="I209" s="16"/>
      <c r="J209" s="15"/>
      <c r="K209" s="15"/>
      <c r="L209" s="2"/>
    </row>
    <row r="210" spans="1:12" hidden="1">
      <c r="A210" s="3"/>
      <c r="B210" s="2"/>
      <c r="C210" s="6"/>
      <c r="D210" s="6"/>
      <c r="E210" s="3"/>
      <c r="F210" s="3"/>
      <c r="G210" s="2"/>
      <c r="H210" s="2"/>
      <c r="I210" s="16"/>
      <c r="J210" s="15"/>
      <c r="K210" s="15"/>
      <c r="L210" s="2"/>
    </row>
    <row r="211" spans="1:12" hidden="1">
      <c r="A211" s="3"/>
      <c r="B211" s="2"/>
      <c r="C211" s="6"/>
      <c r="D211" s="6"/>
      <c r="E211" s="3"/>
      <c r="F211" s="3"/>
      <c r="G211" s="2"/>
      <c r="H211" s="2"/>
      <c r="I211" s="16"/>
      <c r="J211" s="15"/>
      <c r="K211" s="15"/>
      <c r="L211" s="2"/>
    </row>
    <row r="212" spans="1:12" hidden="1">
      <c r="A212" s="3"/>
      <c r="B212" s="2"/>
      <c r="C212" s="6"/>
      <c r="D212" s="6"/>
      <c r="E212" s="3"/>
      <c r="F212" s="3"/>
      <c r="G212" s="2"/>
      <c r="H212" s="2"/>
      <c r="I212" s="16"/>
      <c r="J212" s="15"/>
      <c r="K212" s="15"/>
      <c r="L212" s="2"/>
    </row>
    <row r="213" spans="1:12" hidden="1">
      <c r="A213" s="3"/>
      <c r="B213" s="2"/>
      <c r="C213" s="6"/>
      <c r="D213" s="6"/>
      <c r="E213" s="3"/>
      <c r="F213" s="3"/>
      <c r="G213" s="2"/>
      <c r="H213" s="2"/>
      <c r="I213" s="16"/>
      <c r="J213" s="15"/>
      <c r="K213" s="15"/>
      <c r="L213" s="2"/>
    </row>
    <row r="214" spans="1:12" hidden="1">
      <c r="A214" s="3"/>
      <c r="B214" s="2"/>
      <c r="C214" s="6"/>
      <c r="D214" s="6"/>
      <c r="E214" s="3"/>
      <c r="F214" s="3"/>
      <c r="G214" s="2"/>
      <c r="H214" s="2"/>
      <c r="I214" s="16"/>
      <c r="J214" s="15"/>
      <c r="K214" s="15"/>
      <c r="L214" s="2"/>
    </row>
    <row r="215" spans="1:12" hidden="1">
      <c r="A215" s="3"/>
      <c r="B215" s="2"/>
      <c r="C215" s="6"/>
      <c r="D215" s="6"/>
      <c r="E215" s="3"/>
      <c r="F215" s="3"/>
      <c r="G215" s="2"/>
      <c r="H215" s="2"/>
      <c r="I215" s="16"/>
      <c r="J215" s="15"/>
      <c r="K215" s="15"/>
      <c r="L215" s="2"/>
    </row>
    <row r="216" spans="1:12" hidden="1">
      <c r="A216" s="3"/>
      <c r="B216" s="2"/>
      <c r="C216" s="6"/>
      <c r="D216" s="6"/>
      <c r="E216" s="3"/>
      <c r="F216" s="3"/>
      <c r="G216" s="2"/>
      <c r="H216" s="2"/>
      <c r="I216" s="16"/>
      <c r="J216" s="15"/>
      <c r="K216" s="15"/>
      <c r="L216" s="2"/>
    </row>
    <row r="217" spans="1:12" hidden="1">
      <c r="A217" s="3"/>
      <c r="B217" s="2"/>
      <c r="C217" s="6"/>
      <c r="D217" s="6"/>
      <c r="E217" s="3"/>
      <c r="F217" s="3"/>
      <c r="G217" s="2"/>
      <c r="H217" s="2"/>
      <c r="I217" s="16"/>
      <c r="J217" s="15"/>
      <c r="K217" s="15"/>
      <c r="L217" s="2"/>
    </row>
    <row r="218" spans="1:12" hidden="1">
      <c r="A218" s="3"/>
      <c r="B218" s="2"/>
      <c r="C218" s="6"/>
      <c r="D218" s="6"/>
      <c r="E218" s="3"/>
      <c r="F218" s="3"/>
      <c r="G218" s="2"/>
      <c r="H218" s="2"/>
      <c r="I218" s="4"/>
      <c r="J218" s="5"/>
      <c r="K218" s="5"/>
      <c r="L218" s="2"/>
    </row>
    <row r="219" spans="1:12" hidden="1">
      <c r="A219" s="8"/>
      <c r="B219" s="9"/>
      <c r="C219" s="10"/>
      <c r="D219" s="10"/>
      <c r="E219" s="8"/>
      <c r="F219" s="8"/>
      <c r="G219" s="9" t="s">
        <v>10</v>
      </c>
      <c r="H219" s="9"/>
      <c r="I219" s="11"/>
      <c r="J219" s="12"/>
      <c r="K219" s="12">
        <f>SUM(K205:K218)</f>
        <v>0</v>
      </c>
      <c r="L219" s="9"/>
    </row>
    <row r="220" spans="1:12" hidden="1">
      <c r="A220" s="13"/>
      <c r="B220" s="14"/>
      <c r="C220" s="6"/>
      <c r="D220" s="6"/>
      <c r="E220" s="3"/>
      <c r="F220" s="3"/>
      <c r="G220" s="2"/>
      <c r="H220" s="2"/>
      <c r="I220" s="4"/>
      <c r="J220" s="5"/>
      <c r="K220" s="5"/>
      <c r="L220" s="14"/>
    </row>
    <row r="221" spans="1:12" hidden="1">
      <c r="A221" s="8"/>
      <c r="B221" s="9"/>
      <c r="C221" s="10"/>
      <c r="D221" s="10"/>
      <c r="E221" s="8"/>
      <c r="F221" s="8"/>
      <c r="G221" s="9" t="s">
        <v>10</v>
      </c>
      <c r="H221" s="9"/>
      <c r="I221" s="11"/>
      <c r="J221" s="12"/>
      <c r="K221" s="12">
        <f>SUM(K220)</f>
        <v>0</v>
      </c>
      <c r="L221" s="9"/>
    </row>
    <row r="222" spans="1:12" hidden="1">
      <c r="A222" s="13"/>
      <c r="B222" s="14"/>
      <c r="C222" s="6"/>
      <c r="D222" s="6"/>
      <c r="E222" s="3"/>
      <c r="F222" s="3"/>
      <c r="G222" s="2"/>
      <c r="H222" s="2"/>
      <c r="I222" s="4"/>
      <c r="J222" s="5"/>
      <c r="K222" s="5"/>
      <c r="L222" s="14"/>
    </row>
    <row r="223" spans="1:12" hidden="1">
      <c r="A223" s="8"/>
      <c r="B223" s="9"/>
      <c r="C223" s="10"/>
      <c r="D223" s="10"/>
      <c r="E223" s="8"/>
      <c r="F223" s="8"/>
      <c r="G223" s="9" t="s">
        <v>10</v>
      </c>
      <c r="H223" s="9"/>
      <c r="I223" s="11"/>
      <c r="J223" s="12"/>
      <c r="K223" s="12">
        <f>SUM(K222)</f>
        <v>0</v>
      </c>
      <c r="L223" s="9"/>
    </row>
    <row r="224" spans="1:12" hidden="1">
      <c r="A224" s="3">
        <v>11</v>
      </c>
      <c r="B224" s="2"/>
      <c r="C224" s="6"/>
      <c r="D224" s="6"/>
      <c r="E224" s="3"/>
      <c r="F224" s="3"/>
      <c r="G224" s="2"/>
      <c r="H224" s="2"/>
      <c r="I224" s="4"/>
      <c r="J224" s="5"/>
      <c r="K224" s="15"/>
      <c r="L224" s="2"/>
    </row>
    <row r="225" spans="1:12" hidden="1">
      <c r="A225" s="3"/>
      <c r="B225" s="2"/>
      <c r="C225" s="6"/>
      <c r="D225" s="6"/>
      <c r="E225" s="3"/>
      <c r="F225" s="3"/>
      <c r="G225" s="2"/>
      <c r="H225" s="2"/>
      <c r="I225" s="4"/>
      <c r="J225" s="5"/>
      <c r="K225" s="15"/>
      <c r="L225" s="2"/>
    </row>
    <row r="226" spans="1:12" hidden="1">
      <c r="A226" s="3"/>
      <c r="B226" s="2"/>
      <c r="C226" s="6"/>
      <c r="D226" s="6"/>
      <c r="E226" s="3"/>
      <c r="F226" s="3"/>
      <c r="G226" s="2"/>
      <c r="H226" s="2"/>
      <c r="I226" s="4"/>
      <c r="J226" s="5"/>
      <c r="K226" s="15"/>
      <c r="L226" s="2"/>
    </row>
    <row r="227" spans="1:12" hidden="1">
      <c r="A227" s="3"/>
      <c r="B227" s="2"/>
      <c r="C227" s="6"/>
      <c r="D227" s="6"/>
      <c r="E227" s="3"/>
      <c r="F227" s="3"/>
      <c r="G227" s="2"/>
      <c r="H227" s="2"/>
      <c r="I227" s="4"/>
      <c r="J227" s="5"/>
      <c r="K227" s="15"/>
      <c r="L227" s="2"/>
    </row>
    <row r="228" spans="1:12" hidden="1">
      <c r="A228" s="3"/>
      <c r="B228" s="2"/>
      <c r="C228" s="6"/>
      <c r="D228" s="6"/>
      <c r="E228" s="3"/>
      <c r="F228" s="3"/>
      <c r="G228" s="2"/>
      <c r="H228" s="2"/>
      <c r="I228" s="16"/>
      <c r="J228" s="15"/>
      <c r="K228" s="15"/>
      <c r="L228" s="2"/>
    </row>
    <row r="229" spans="1:12" hidden="1">
      <c r="A229" s="3"/>
      <c r="B229" s="2"/>
      <c r="C229" s="6"/>
      <c r="D229" s="6"/>
      <c r="E229" s="3"/>
      <c r="F229" s="3"/>
      <c r="G229" s="2"/>
      <c r="H229" s="2"/>
      <c r="I229" s="16"/>
      <c r="J229" s="15"/>
      <c r="K229" s="15"/>
      <c r="L229" s="2"/>
    </row>
    <row r="230" spans="1:12" hidden="1">
      <c r="A230" s="3"/>
      <c r="B230" s="2"/>
      <c r="C230" s="6"/>
      <c r="D230" s="6"/>
      <c r="E230" s="3"/>
      <c r="F230" s="3"/>
      <c r="G230" s="2"/>
      <c r="H230" s="2"/>
      <c r="I230" s="16"/>
      <c r="J230" s="15"/>
      <c r="K230" s="15"/>
      <c r="L230" s="2"/>
    </row>
    <row r="231" spans="1:12" hidden="1">
      <c r="A231" s="3"/>
      <c r="B231" s="2"/>
      <c r="C231" s="6"/>
      <c r="D231" s="6"/>
      <c r="E231" s="3"/>
      <c r="F231" s="3"/>
      <c r="G231" s="2"/>
      <c r="H231" s="2"/>
      <c r="I231" s="16"/>
      <c r="J231" s="15"/>
      <c r="K231" s="15"/>
      <c r="L231" s="2"/>
    </row>
    <row r="232" spans="1:12" hidden="1">
      <c r="A232" s="3"/>
      <c r="B232" s="2"/>
      <c r="C232" s="6"/>
      <c r="D232" s="6"/>
      <c r="E232" s="3"/>
      <c r="F232" s="3"/>
      <c r="G232" s="2"/>
      <c r="H232" s="2"/>
      <c r="I232" s="16"/>
      <c r="J232" s="15"/>
      <c r="K232" s="15"/>
      <c r="L232" s="2"/>
    </row>
    <row r="233" spans="1:12" hidden="1">
      <c r="A233" s="3"/>
      <c r="B233" s="2"/>
      <c r="C233" s="6"/>
      <c r="D233" s="6"/>
      <c r="E233" s="3"/>
      <c r="F233" s="3"/>
      <c r="G233" s="2"/>
      <c r="H233" s="2"/>
      <c r="I233" s="16"/>
      <c r="J233" s="15"/>
      <c r="K233" s="15"/>
      <c r="L233" s="2"/>
    </row>
    <row r="234" spans="1:12" hidden="1">
      <c r="A234" s="3"/>
      <c r="B234" s="2"/>
      <c r="C234" s="6"/>
      <c r="D234" s="6"/>
      <c r="E234" s="3"/>
      <c r="F234" s="3"/>
      <c r="G234" s="2"/>
      <c r="H234" s="2"/>
      <c r="I234" s="16"/>
      <c r="J234" s="15"/>
      <c r="K234" s="15"/>
      <c r="L234" s="2"/>
    </row>
    <row r="235" spans="1:12" hidden="1">
      <c r="A235" s="3"/>
      <c r="B235" s="2"/>
      <c r="C235" s="6"/>
      <c r="D235" s="6"/>
      <c r="E235" s="3"/>
      <c r="F235" s="3"/>
      <c r="G235" s="2"/>
      <c r="H235" s="2"/>
      <c r="I235" s="16"/>
      <c r="J235" s="15"/>
      <c r="K235" s="15"/>
      <c r="L235" s="2"/>
    </row>
    <row r="236" spans="1:12" hidden="1">
      <c r="A236" s="3"/>
      <c r="B236" s="2"/>
      <c r="C236" s="6"/>
      <c r="D236" s="6"/>
      <c r="E236" s="3"/>
      <c r="F236" s="3"/>
      <c r="G236" s="2"/>
      <c r="H236" s="2"/>
      <c r="I236" s="16"/>
      <c r="J236" s="15"/>
      <c r="K236" s="15"/>
      <c r="L236" s="2"/>
    </row>
    <row r="237" spans="1:12" hidden="1">
      <c r="A237" s="3"/>
      <c r="B237" s="2"/>
      <c r="C237" s="6"/>
      <c r="D237" s="6"/>
      <c r="E237" s="3"/>
      <c r="F237" s="3"/>
      <c r="G237" s="2"/>
      <c r="H237" s="2"/>
      <c r="I237" s="16"/>
      <c r="J237" s="15"/>
      <c r="K237" s="15"/>
      <c r="L237" s="2"/>
    </row>
    <row r="238" spans="1:12" hidden="1">
      <c r="A238" s="3"/>
      <c r="B238" s="2"/>
      <c r="C238" s="6"/>
      <c r="D238" s="6"/>
      <c r="E238" s="3"/>
      <c r="F238" s="3"/>
      <c r="G238" s="2"/>
      <c r="H238" s="2"/>
      <c r="I238" s="16"/>
      <c r="J238" s="15"/>
      <c r="K238" s="15"/>
      <c r="L238" s="2"/>
    </row>
    <row r="239" spans="1:12" hidden="1">
      <c r="A239" s="3"/>
      <c r="B239" s="2"/>
      <c r="C239" s="6"/>
      <c r="D239" s="6"/>
      <c r="E239" s="3"/>
      <c r="F239" s="3"/>
      <c r="G239" s="2"/>
      <c r="H239" s="2"/>
      <c r="I239" s="4"/>
      <c r="J239" s="5"/>
      <c r="K239" s="5"/>
      <c r="L239" s="2"/>
    </row>
    <row r="240" spans="1:12" hidden="1">
      <c r="A240" s="8"/>
      <c r="B240" s="9"/>
      <c r="C240" s="10"/>
      <c r="D240" s="10"/>
      <c r="E240" s="8"/>
      <c r="F240" s="8"/>
      <c r="G240" s="9" t="s">
        <v>10</v>
      </c>
      <c r="H240" s="9"/>
      <c r="I240" s="11"/>
      <c r="J240" s="12"/>
      <c r="K240" s="12">
        <f>SUM(K224:K239)</f>
        <v>0</v>
      </c>
      <c r="L240" s="9"/>
    </row>
    <row r="241" spans="1:13" hidden="1">
      <c r="A241" s="13"/>
      <c r="B241" s="14"/>
      <c r="C241" s="6"/>
      <c r="D241" s="6"/>
      <c r="E241" s="3"/>
      <c r="F241" s="3"/>
      <c r="G241" s="2"/>
      <c r="H241" s="2"/>
      <c r="I241" s="4"/>
      <c r="J241" s="5"/>
      <c r="K241" s="5"/>
      <c r="L241" s="14"/>
    </row>
    <row r="242" spans="1:13" hidden="1">
      <c r="A242" s="8"/>
      <c r="B242" s="9"/>
      <c r="C242" s="10"/>
      <c r="D242" s="10"/>
      <c r="E242" s="8"/>
      <c r="F242" s="8"/>
      <c r="G242" s="9" t="s">
        <v>10</v>
      </c>
      <c r="H242" s="9"/>
      <c r="I242" s="11"/>
      <c r="J242" s="12"/>
      <c r="K242" s="12">
        <f>SUM(K241)</f>
        <v>0</v>
      </c>
      <c r="L242" s="9"/>
      <c r="M242" s="7"/>
    </row>
    <row r="243" spans="1:13">
      <c r="A243" s="51" t="s">
        <v>86</v>
      </c>
      <c r="B243" s="52"/>
      <c r="C243" s="19"/>
      <c r="D243" s="19"/>
      <c r="E243" s="20"/>
      <c r="F243" s="20"/>
      <c r="G243" s="19"/>
      <c r="H243" s="19"/>
      <c r="I243" s="21"/>
      <c r="J243" s="22"/>
      <c r="K243" s="22">
        <f>K242+K240+K223+K221+K219+K204+K202+K200+K183+K148+K102+K100+K80+K78+K76+K74+K59+K44+K42+K40+K31+K16+K14</f>
        <v>324778.99000000005</v>
      </c>
      <c r="L243" s="19"/>
      <c r="M243" s="7"/>
    </row>
    <row r="244" spans="1:13">
      <c r="A244" s="13"/>
      <c r="B244" s="14" t="s">
        <v>84</v>
      </c>
      <c r="C244" s="6" t="s">
        <v>35</v>
      </c>
      <c r="D244" s="6">
        <v>2110</v>
      </c>
      <c r="E244" s="32" t="s">
        <v>19</v>
      </c>
      <c r="F244" s="3">
        <v>1113</v>
      </c>
      <c r="G244" s="2" t="s">
        <v>141</v>
      </c>
      <c r="H244" s="2" t="s">
        <v>9</v>
      </c>
      <c r="I244" s="4">
        <v>1</v>
      </c>
      <c r="J244" s="15">
        <v>690</v>
      </c>
      <c r="K244" s="15">
        <v>690</v>
      </c>
      <c r="L244" s="41">
        <f t="shared" ref="L244:L246" si="8">I244*J244</f>
        <v>690</v>
      </c>
    </row>
    <row r="245" spans="1:13">
      <c r="A245" s="13"/>
      <c r="B245" s="14"/>
      <c r="C245" s="6" t="s">
        <v>35</v>
      </c>
      <c r="D245" s="6">
        <v>2110</v>
      </c>
      <c r="E245" s="32" t="s">
        <v>19</v>
      </c>
      <c r="F245" s="3">
        <v>1113</v>
      </c>
      <c r="G245" s="2" t="s">
        <v>142</v>
      </c>
      <c r="H245" s="2" t="s">
        <v>9</v>
      </c>
      <c r="I245" s="4">
        <v>1</v>
      </c>
      <c r="J245" s="15">
        <v>960</v>
      </c>
      <c r="K245" s="15">
        <v>960</v>
      </c>
      <c r="L245" s="41">
        <f t="shared" si="8"/>
        <v>960</v>
      </c>
    </row>
    <row r="246" spans="1:13">
      <c r="A246" s="13"/>
      <c r="B246" s="14"/>
      <c r="C246" s="6" t="s">
        <v>35</v>
      </c>
      <c r="D246" s="6">
        <v>2110</v>
      </c>
      <c r="E246" s="32" t="s">
        <v>19</v>
      </c>
      <c r="F246" s="3">
        <v>1113</v>
      </c>
      <c r="G246" s="2" t="s">
        <v>143</v>
      </c>
      <c r="H246" s="2" t="s">
        <v>9</v>
      </c>
      <c r="I246" s="4">
        <v>1</v>
      </c>
      <c r="J246" s="15">
        <v>340</v>
      </c>
      <c r="K246" s="15">
        <v>340</v>
      </c>
      <c r="L246" s="41">
        <f t="shared" si="8"/>
        <v>340</v>
      </c>
    </row>
    <row r="247" spans="1:13">
      <c r="A247" s="8"/>
      <c r="B247" s="9" t="s">
        <v>140</v>
      </c>
      <c r="C247" s="9"/>
      <c r="D247" s="9"/>
      <c r="E247" s="8"/>
      <c r="F247" s="8"/>
      <c r="G247" s="9"/>
      <c r="H247" s="9"/>
      <c r="I247" s="11"/>
      <c r="J247" s="12"/>
      <c r="K247" s="22">
        <f>SUM(K244:K246)</f>
        <v>1990</v>
      </c>
      <c r="L247" s="9"/>
    </row>
    <row r="248" spans="1:13">
      <c r="A248" s="20"/>
      <c r="B248" s="19"/>
      <c r="C248" s="19" t="s">
        <v>13</v>
      </c>
      <c r="D248" s="19"/>
      <c r="E248" s="20"/>
      <c r="F248" s="20"/>
      <c r="G248" s="19"/>
      <c r="H248" s="19"/>
      <c r="I248" s="21"/>
      <c r="J248" s="22"/>
      <c r="K248" s="24">
        <f>K247+K243</f>
        <v>326768.99000000005</v>
      </c>
      <c r="L248" s="19"/>
    </row>
    <row r="250" spans="1:13">
      <c r="B250" s="1" t="s">
        <v>40</v>
      </c>
    </row>
  </sheetData>
  <mergeCells count="2">
    <mergeCell ref="A1:L1"/>
    <mergeCell ref="A243:B243"/>
  </mergeCells>
  <pageMargins left="0.7" right="0.7" top="0.75" bottom="0.75" header="0.3" footer="0.3"/>
  <pageSetup paperSize="9" scale="39" orientation="portrait" horizontalDpi="180" verticalDpi="180" r:id="rId1"/>
  <rowBreaks count="4" manualBreakCount="4">
    <brk id="122" max="11" man="1"/>
    <brk id="283" max="11" man="1"/>
    <brk id="286" max="16383" man="1"/>
    <brk id="3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Лютий КГ,гуртки</vt:lpstr>
      <vt:lpstr>Березень КГ, гуртки</vt:lpstr>
      <vt:lpstr>Квітень КЗШ</vt:lpstr>
      <vt:lpstr>Травень ДНЗ,Довіра</vt:lpstr>
      <vt:lpstr>Червень ДНЗ,Довіра</vt:lpstr>
      <vt:lpstr>вересень 2024 всі</vt:lpstr>
      <vt:lpstr>ГРУДЕНЬ КЗШ, Довіра 2024</vt:lpstr>
      <vt:lpstr>ГРУДЕНЬ ДНЗ,ПНЗ 2024</vt:lpstr>
      <vt:lpstr>'ГРУДЕНЬ ДНЗ,ПНЗ 2024'!Область_печати</vt:lpstr>
      <vt:lpstr>'Квітень КЗШ'!Область_печати</vt:lpstr>
      <vt:lpstr>'Травень ДНЗ,Довіра'!Область_печати</vt:lpstr>
      <vt:lpstr>'Червень ДНЗ,Довіра'!Область_печати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2025-01-30T07:32:15Z</dcterms:modified>
</cp:coreProperties>
</file>