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ютий КГ,гуртки" sheetId="23" r:id="rId1"/>
    <sheet name="Серпень 2024 ДНЗ,ПНЗ," sheetId="15" r:id="rId2"/>
    <sheet name="вересень 2024 всі" sheetId="14" r:id="rId3"/>
    <sheet name="Листопад 2024" sheetId="9" r:id="rId4"/>
    <sheet name="ГРУДЕНЬ ДНЗ,ПНЗ 2024" sheetId="1" r:id="rId5"/>
  </sheets>
  <definedNames>
    <definedName name="_xlnm.Print_Area" localSheetId="4">'ГРУДЕНЬ ДНЗ,ПНЗ 2024'!$A$1:$G$304</definedName>
  </definedNames>
  <calcPr calcId="124519"/>
</workbook>
</file>

<file path=xl/calcChain.xml><?xml version="1.0" encoding="utf-8"?>
<calcChain xmlns="http://schemas.openxmlformats.org/spreadsheetml/2006/main">
  <c r="G135" i="23"/>
  <c r="G6" i="1"/>
  <c r="L14" i="9" l="1"/>
  <c r="K28"/>
  <c r="L29"/>
  <c r="L30" s="1"/>
  <c r="K30"/>
  <c r="L27"/>
  <c r="L26"/>
  <c r="L25"/>
  <c r="L24"/>
  <c r="L23"/>
  <c r="L22"/>
  <c r="L21"/>
  <c r="L20"/>
  <c r="L19"/>
  <c r="L18"/>
  <c r="L17"/>
  <c r="L16"/>
  <c r="K15"/>
  <c r="L13"/>
  <c r="L12"/>
  <c r="L11"/>
  <c r="L10"/>
  <c r="L9"/>
  <c r="L8"/>
  <c r="L7"/>
  <c r="L6"/>
  <c r="L5"/>
  <c r="L4"/>
  <c r="L3"/>
  <c r="L28" l="1"/>
  <c r="K31"/>
  <c r="L15"/>
  <c r="G9" i="14" l="1"/>
  <c r="G5"/>
  <c r="G10" l="1"/>
  <c r="G6" i="15"/>
  <c r="G4" i="23" l="1"/>
  <c r="G3"/>
  <c r="G6"/>
  <c r="G7"/>
  <c r="G8"/>
  <c r="G9"/>
  <c r="G10"/>
  <c r="G11"/>
  <c r="G12"/>
  <c r="G13"/>
  <c r="G14"/>
  <c r="G15"/>
  <c r="G16"/>
  <c r="G17"/>
  <c r="G5" l="1"/>
  <c r="G18"/>
  <c r="G4" i="15" l="1"/>
  <c r="G7" s="1"/>
  <c r="G134" i="23"/>
  <c r="G132"/>
  <c r="G115"/>
  <c r="G113"/>
  <c r="G111"/>
  <c r="G96"/>
  <c r="G94"/>
  <c r="G92"/>
  <c r="G75"/>
  <c r="G59"/>
  <c r="G46"/>
  <c r="G44"/>
  <c r="G24"/>
  <c r="G22"/>
  <c r="G20"/>
</calcChain>
</file>

<file path=xl/sharedStrings.xml><?xml version="1.0" encoding="utf-8"?>
<sst xmlns="http://schemas.openxmlformats.org/spreadsheetml/2006/main" count="230" uniqueCount="59">
  <si>
    <t>№ п/п</t>
  </si>
  <si>
    <t>Установа</t>
  </si>
  <si>
    <t>Від кого</t>
  </si>
  <si>
    <t>Рахунок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</si>
  <si>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</si>
  <si>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</si>
  <si>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</si>
  <si>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</si>
  <si>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</si>
  <si>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</si>
  <si>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</si>
  <si>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КПК</t>
  </si>
  <si>
    <t>Примітка</t>
  </si>
  <si>
    <t>Благодійні внески за ЛЮТИЙ 2024  рік.</t>
  </si>
  <si>
    <t>1812/2</t>
  </si>
  <si>
    <t>уп</t>
  </si>
  <si>
    <t>КПНЗ "ЦТКЕУМ "Мандрівник" КМР</t>
  </si>
  <si>
    <t>0611070</t>
  </si>
  <si>
    <t>Рюкзак туристичний Osprey Exos 48</t>
  </si>
  <si>
    <t>Рюкзак туристичний Osprey Eja 58</t>
  </si>
  <si>
    <t>КПНЗ ЦДЮТ "Сонях" КМР</t>
  </si>
  <si>
    <t>Обігрівач ( Потужність:600 Вт, керамічний)</t>
  </si>
  <si>
    <t>Ковдра високотемпературна для зимового сезону 1400 м*2050м</t>
  </si>
  <si>
    <t>Комплект Мобільна сонячна станція CEC1000 W 1000W 12/220V</t>
  </si>
  <si>
    <t>КМЦСС</t>
  </si>
  <si>
    <t>КЕКВ</t>
  </si>
  <si>
    <t>СЮТ</t>
  </si>
  <si>
    <t>Сонях</t>
  </si>
  <si>
    <t>Благодійні внески за СЕРПЕНЬ 2024  рік.</t>
  </si>
  <si>
    <t>Комплект екстренної допомоги (постільна білизна)</t>
  </si>
  <si>
    <t>Разом по КПНЗ</t>
  </si>
  <si>
    <t>Благодійні внески за ВЕРЕСЕНЬ 2024  рік.</t>
  </si>
  <si>
    <t>Фахівець ЦБВО Ольга РЯБА</t>
  </si>
  <si>
    <t>Набори першої допомоги (аптечка)</t>
  </si>
  <si>
    <t>Разом за вересень по СЮТ/Сонях:</t>
  </si>
  <si>
    <t>OSB 10 мм 250х125 см</t>
  </si>
  <si>
    <t>Благодійні внески за листопад 2024  рік.</t>
  </si>
  <si>
    <t>ГО "Набат"</t>
  </si>
  <si>
    <t>Бульйон курячий Галіна бланка</t>
  </si>
  <si>
    <t>Папір туалетний Ніжненька рожевий</t>
  </si>
  <si>
    <t>Гель для чищення універсальний Pride Ultra Mountain Pine 1 л</t>
  </si>
  <si>
    <t>Серветки вологі Fresh дитячі з екст. Алое та ром. Клап 72 шт</t>
  </si>
  <si>
    <t>Спіралі від комарів 6 шт</t>
  </si>
  <si>
    <t>Аерозоль універсальний від літаючих комах 300 мл</t>
  </si>
  <si>
    <t>Гель для чищення універсальний Pride Ultra Ocean Wind 1 л</t>
  </si>
  <si>
    <t>Засіб для миття скла</t>
  </si>
  <si>
    <t>Засіб для миття посуду 475 мл</t>
  </si>
  <si>
    <t>Рушник паперовий Ніжненька</t>
  </si>
  <si>
    <t>Мило рідке 500 мл</t>
  </si>
  <si>
    <t>Разом за листопад по КПНЗ:</t>
  </si>
  <si>
    <t>Мандрівник</t>
  </si>
  <si>
    <t>ОСБ</t>
  </si>
  <si>
    <t>Подушка(меблева)</t>
  </si>
  <si>
    <t>Благодійні внески за грудень 2024  рік.</t>
  </si>
  <si>
    <t>разом:</t>
  </si>
  <si>
    <t>Печатка</t>
  </si>
  <si>
    <t>штамп</t>
  </si>
  <si>
    <t>табличка пвх</t>
  </si>
  <si>
    <t>1812/4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</si>
</sst>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" fontId="6" fillId="2" borderId="1" xfId="0" applyNumberFormat="1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4" borderId="0" xfId="0" applyFont="1" applyFill="1"/>
    <xf numFmtId="0" fontId="6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135"/>
  <sheetViews>
    <sheetView tabSelected="1" view="pageBreakPreview" zoomScale="89" zoomScaleSheetLayoutView="89" workbookViewId="0">
      <selection activeCell="G136" sqref="G136"/>
    </sheetView>
  </sheetViews>
  <sheetFormatPr defaultRowHeight="15"/>
  <cols>
    <col min="1" max="1" width="3.85546875" style="23" customWidth="1"/>
    <col min="2" max="2" width="29.42578125" style="1" customWidth="1"/>
    <col min="3" max="3" width="39.8554687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42" t="s">
        <v>13</v>
      </c>
      <c r="B1" s="42"/>
      <c r="C1" s="42"/>
      <c r="D1" s="42"/>
      <c r="E1" s="42"/>
      <c r="F1" s="42"/>
      <c r="G1" s="42"/>
    </row>
    <row r="2" spans="1:7" ht="30">
      <c r="A2" s="26" t="s">
        <v>0</v>
      </c>
      <c r="B2" s="28" t="s">
        <v>1</v>
      </c>
      <c r="C2" s="28" t="s">
        <v>4</v>
      </c>
      <c r="D2" s="28" t="s">
        <v>5</v>
      </c>
      <c r="E2" s="29" t="s">
        <v>6</v>
      </c>
      <c r="F2" s="30" t="s">
        <v>7</v>
      </c>
      <c r="G2" s="30" t="s">
        <v>8</v>
      </c>
    </row>
    <row r="3" spans="1:7" s="18" customFormat="1" ht="30" customHeight="1">
      <c r="A3" s="13">
        <v>1</v>
      </c>
      <c r="B3" s="43" t="s">
        <v>16</v>
      </c>
      <c r="C3" s="14" t="s">
        <v>18</v>
      </c>
      <c r="D3" s="14" t="s">
        <v>9</v>
      </c>
      <c r="E3" s="16">
        <v>24</v>
      </c>
      <c r="F3" s="15">
        <v>9745</v>
      </c>
      <c r="G3" s="5">
        <f t="shared" ref="G3:G17" si="0">E3*F3</f>
        <v>233880</v>
      </c>
    </row>
    <row r="4" spans="1:7">
      <c r="A4" s="13">
        <v>2</v>
      </c>
      <c r="B4" s="44"/>
      <c r="C4" s="2" t="s">
        <v>19</v>
      </c>
      <c r="D4" s="2" t="s">
        <v>9</v>
      </c>
      <c r="E4" s="4">
        <v>16</v>
      </c>
      <c r="F4" s="5">
        <v>10145</v>
      </c>
      <c r="G4" s="5">
        <f t="shared" si="0"/>
        <v>162320</v>
      </c>
    </row>
    <row r="5" spans="1:7">
      <c r="A5" s="8"/>
      <c r="B5" s="9"/>
      <c r="C5" s="9" t="s">
        <v>10</v>
      </c>
      <c r="D5" s="9"/>
      <c r="E5" s="11"/>
      <c r="F5" s="12"/>
      <c r="G5" s="12">
        <f>SUM(G3:G4)</f>
        <v>396200</v>
      </c>
    </row>
    <row r="6" spans="1:7" ht="32.25" customHeight="1">
      <c r="A6" s="13">
        <v>2</v>
      </c>
      <c r="B6" s="45" t="s">
        <v>20</v>
      </c>
      <c r="C6" s="2" t="s">
        <v>21</v>
      </c>
      <c r="D6" s="2" t="s">
        <v>9</v>
      </c>
      <c r="E6" s="4">
        <v>1</v>
      </c>
      <c r="F6" s="5">
        <v>3250</v>
      </c>
      <c r="G6" s="5">
        <f t="shared" si="0"/>
        <v>3250</v>
      </c>
    </row>
    <row r="7" spans="1:7" ht="32.25" customHeight="1">
      <c r="A7" s="13">
        <v>4</v>
      </c>
      <c r="B7" s="46"/>
      <c r="C7" s="6" t="s">
        <v>22</v>
      </c>
      <c r="D7" s="2" t="s">
        <v>9</v>
      </c>
      <c r="E7" s="16">
        <v>10</v>
      </c>
      <c r="F7" s="15">
        <v>545</v>
      </c>
      <c r="G7" s="5">
        <f t="shared" si="0"/>
        <v>5450</v>
      </c>
    </row>
    <row r="8" spans="1:7" s="18" customFormat="1" ht="27" customHeight="1">
      <c r="A8" s="13">
        <v>5</v>
      </c>
      <c r="B8" s="47"/>
      <c r="C8" s="27" t="s">
        <v>23</v>
      </c>
      <c r="D8" s="14" t="s">
        <v>9</v>
      </c>
      <c r="E8" s="16">
        <v>1</v>
      </c>
      <c r="F8" s="15">
        <v>59109</v>
      </c>
      <c r="G8" s="15">
        <f t="shared" si="0"/>
        <v>59109</v>
      </c>
    </row>
    <row r="9" spans="1:7" hidden="1">
      <c r="A9" s="13"/>
      <c r="B9" s="14"/>
      <c r="C9" s="2"/>
      <c r="D9" s="2"/>
      <c r="E9" s="16"/>
      <c r="F9" s="15"/>
      <c r="G9" s="5">
        <f t="shared" si="0"/>
        <v>0</v>
      </c>
    </row>
    <row r="10" spans="1:7" hidden="1">
      <c r="A10" s="13"/>
      <c r="B10" s="14"/>
      <c r="C10" s="2"/>
      <c r="D10" s="2"/>
      <c r="E10" s="16"/>
      <c r="F10" s="15"/>
      <c r="G10" s="5">
        <f t="shared" si="0"/>
        <v>0</v>
      </c>
    </row>
    <row r="11" spans="1:7" hidden="1">
      <c r="A11" s="13"/>
      <c r="B11" s="14"/>
      <c r="C11" s="2"/>
      <c r="D11" s="2"/>
      <c r="E11" s="16"/>
      <c r="F11" s="15"/>
      <c r="G11" s="5">
        <f t="shared" si="0"/>
        <v>0</v>
      </c>
    </row>
    <row r="12" spans="1:7" hidden="1">
      <c r="A12" s="13"/>
      <c r="B12" s="14"/>
      <c r="C12" s="2"/>
      <c r="D12" s="2"/>
      <c r="E12" s="16"/>
      <c r="F12" s="15"/>
      <c r="G12" s="5">
        <f t="shared" si="0"/>
        <v>0</v>
      </c>
    </row>
    <row r="13" spans="1:7" hidden="1">
      <c r="A13" s="13"/>
      <c r="B13" s="14"/>
      <c r="C13" s="2"/>
      <c r="D13" s="2"/>
      <c r="E13" s="16"/>
      <c r="F13" s="15"/>
      <c r="G13" s="5">
        <f t="shared" si="0"/>
        <v>0</v>
      </c>
    </row>
    <row r="14" spans="1:7" hidden="1">
      <c r="A14" s="13"/>
      <c r="B14" s="14"/>
      <c r="C14" s="2"/>
      <c r="D14" s="2"/>
      <c r="E14" s="16"/>
      <c r="F14" s="15"/>
      <c r="G14" s="5">
        <f t="shared" si="0"/>
        <v>0</v>
      </c>
    </row>
    <row r="15" spans="1:7" hidden="1">
      <c r="A15" s="13"/>
      <c r="B15" s="14"/>
      <c r="C15" s="2"/>
      <c r="D15" s="2"/>
      <c r="E15" s="16"/>
      <c r="F15" s="15"/>
      <c r="G15" s="5">
        <f t="shared" si="0"/>
        <v>0</v>
      </c>
    </row>
    <row r="16" spans="1:7" hidden="1">
      <c r="A16" s="13"/>
      <c r="B16" s="14"/>
      <c r="C16" s="2"/>
      <c r="D16" s="2"/>
      <c r="E16" s="16"/>
      <c r="F16" s="15"/>
      <c r="G16" s="5">
        <f t="shared" si="0"/>
        <v>0</v>
      </c>
    </row>
    <row r="17" spans="1:7" hidden="1">
      <c r="A17" s="13"/>
      <c r="B17" s="14"/>
      <c r="C17" s="2"/>
      <c r="D17" s="2"/>
      <c r="E17" s="4"/>
      <c r="F17" s="5"/>
      <c r="G17" s="5">
        <f t="shared" si="0"/>
        <v>0</v>
      </c>
    </row>
    <row r="18" spans="1:7">
      <c r="A18" s="8"/>
      <c r="B18" s="9"/>
      <c r="C18" s="9" t="s">
        <v>10</v>
      </c>
      <c r="D18" s="9"/>
      <c r="E18" s="11"/>
      <c r="F18" s="12"/>
      <c r="G18" s="12">
        <f>SUM(G6:G17)</f>
        <v>67809</v>
      </c>
    </row>
    <row r="19" spans="1:7" hidden="1">
      <c r="A19" s="13"/>
      <c r="B19" s="14"/>
      <c r="C19" s="2"/>
      <c r="D19" s="2"/>
      <c r="E19" s="4"/>
      <c r="F19" s="5"/>
      <c r="G19" s="5"/>
    </row>
    <row r="20" spans="1:7" hidden="1">
      <c r="A20" s="8"/>
      <c r="B20" s="9"/>
      <c r="C20" s="9" t="s">
        <v>10</v>
      </c>
      <c r="D20" s="9"/>
      <c r="E20" s="11"/>
      <c r="F20" s="12"/>
      <c r="G20" s="12">
        <f>SUM(G19)</f>
        <v>0</v>
      </c>
    </row>
    <row r="21" spans="1:7" hidden="1">
      <c r="A21" s="13"/>
      <c r="B21" s="14"/>
      <c r="C21" s="2"/>
      <c r="D21" s="2"/>
      <c r="E21" s="4"/>
      <c r="F21" s="5"/>
      <c r="G21" s="5"/>
    </row>
    <row r="22" spans="1:7" hidden="1">
      <c r="A22" s="8"/>
      <c r="B22" s="9"/>
      <c r="C22" s="9" t="s">
        <v>10</v>
      </c>
      <c r="D22" s="9"/>
      <c r="E22" s="11"/>
      <c r="F22" s="12"/>
      <c r="G22" s="12">
        <f>SUM(G21)</f>
        <v>0</v>
      </c>
    </row>
    <row r="23" spans="1:7" hidden="1">
      <c r="A23" s="13"/>
      <c r="B23" s="14"/>
      <c r="C23" s="2"/>
      <c r="D23" s="2"/>
      <c r="E23" s="4"/>
      <c r="F23" s="5"/>
      <c r="G23" s="5"/>
    </row>
    <row r="24" spans="1:7" hidden="1">
      <c r="A24" s="8"/>
      <c r="B24" s="9"/>
      <c r="C24" s="9" t="s">
        <v>10</v>
      </c>
      <c r="D24" s="9"/>
      <c r="E24" s="11"/>
      <c r="F24" s="12"/>
      <c r="G24" s="12">
        <f>SUM(G23)</f>
        <v>0</v>
      </c>
    </row>
    <row r="25" spans="1:7" hidden="1">
      <c r="A25" s="3">
        <v>6</v>
      </c>
      <c r="B25" s="2"/>
      <c r="C25" s="2"/>
      <c r="D25" s="2"/>
      <c r="E25" s="4"/>
      <c r="F25" s="5"/>
      <c r="G25" s="5"/>
    </row>
    <row r="26" spans="1:7" hidden="1">
      <c r="A26" s="3"/>
      <c r="B26" s="2"/>
      <c r="C26" s="2"/>
      <c r="D26" s="2"/>
      <c r="E26" s="4"/>
      <c r="F26" s="5"/>
      <c r="G26" s="5"/>
    </row>
    <row r="27" spans="1:7" hidden="1">
      <c r="A27" s="3"/>
      <c r="B27" s="2"/>
      <c r="C27" s="2"/>
      <c r="D27" s="2"/>
      <c r="E27" s="4"/>
      <c r="F27" s="5"/>
      <c r="G27" s="5"/>
    </row>
    <row r="28" spans="1:7" hidden="1">
      <c r="A28" s="3"/>
      <c r="B28" s="2"/>
      <c r="C28" s="2"/>
      <c r="D28" s="2"/>
      <c r="E28" s="16"/>
      <c r="F28" s="15"/>
      <c r="G28" s="5"/>
    </row>
    <row r="29" spans="1:7" hidden="1">
      <c r="A29" s="3"/>
      <c r="B29" s="2"/>
      <c r="C29" s="2"/>
      <c r="D29" s="2"/>
      <c r="E29" s="16"/>
      <c r="F29" s="15"/>
      <c r="G29" s="5"/>
    </row>
    <row r="30" spans="1:7" hidden="1">
      <c r="A30" s="3"/>
      <c r="B30" s="2"/>
      <c r="C30" s="2"/>
      <c r="D30" s="2"/>
      <c r="E30" s="16"/>
      <c r="F30" s="15"/>
      <c r="G30" s="5"/>
    </row>
    <row r="31" spans="1:7" hidden="1">
      <c r="A31" s="3"/>
      <c r="B31" s="2"/>
      <c r="C31" s="2"/>
      <c r="D31" s="2"/>
      <c r="E31" s="16"/>
      <c r="F31" s="15"/>
      <c r="G31" s="5"/>
    </row>
    <row r="32" spans="1:7" hidden="1">
      <c r="A32" s="3"/>
      <c r="B32" s="2"/>
      <c r="C32" s="2"/>
      <c r="D32" s="2"/>
      <c r="E32" s="16"/>
      <c r="F32" s="15"/>
      <c r="G32" s="5"/>
    </row>
    <row r="33" spans="1:7" hidden="1">
      <c r="A33" s="3"/>
      <c r="B33" s="2"/>
      <c r="C33" s="2"/>
      <c r="D33" s="2"/>
      <c r="E33" s="16"/>
      <c r="F33" s="15"/>
      <c r="G33" s="5"/>
    </row>
    <row r="34" spans="1:7" hidden="1">
      <c r="A34" s="3"/>
      <c r="B34" s="2"/>
      <c r="C34" s="2"/>
      <c r="D34" s="2"/>
      <c r="E34" s="16"/>
      <c r="F34" s="15"/>
      <c r="G34" s="5"/>
    </row>
    <row r="35" spans="1:7" hidden="1">
      <c r="A35" s="3"/>
      <c r="B35" s="2"/>
      <c r="C35" s="2"/>
      <c r="D35" s="2"/>
      <c r="E35" s="16"/>
      <c r="F35" s="15"/>
      <c r="G35" s="5"/>
    </row>
    <row r="36" spans="1:7" hidden="1">
      <c r="A36" s="3"/>
      <c r="B36" s="2"/>
      <c r="C36" s="2"/>
      <c r="D36" s="2"/>
      <c r="E36" s="16"/>
      <c r="F36" s="15"/>
      <c r="G36" s="5"/>
    </row>
    <row r="37" spans="1:7" hidden="1">
      <c r="A37" s="3"/>
      <c r="B37" s="2"/>
      <c r="C37" s="2"/>
      <c r="D37" s="2"/>
      <c r="E37" s="16"/>
      <c r="F37" s="15"/>
      <c r="G37" s="5"/>
    </row>
    <row r="38" spans="1:7" hidden="1">
      <c r="A38" s="3"/>
      <c r="B38" s="2"/>
      <c r="C38" s="2"/>
      <c r="D38" s="2"/>
      <c r="E38" s="16"/>
      <c r="F38" s="15"/>
      <c r="G38" s="5"/>
    </row>
    <row r="39" spans="1:7" hidden="1">
      <c r="A39" s="3"/>
      <c r="B39" s="2"/>
      <c r="C39" s="2"/>
      <c r="D39" s="2"/>
      <c r="E39" s="16"/>
      <c r="F39" s="15"/>
      <c r="G39" s="5"/>
    </row>
    <row r="40" spans="1:7" hidden="1">
      <c r="A40" s="3"/>
      <c r="B40" s="2"/>
      <c r="C40" s="2"/>
      <c r="D40" s="2"/>
      <c r="E40" s="16"/>
      <c r="F40" s="15"/>
      <c r="G40" s="5"/>
    </row>
    <row r="41" spans="1:7" hidden="1">
      <c r="A41" s="3"/>
      <c r="B41" s="2"/>
      <c r="C41" s="2"/>
      <c r="D41" s="2"/>
      <c r="E41" s="16"/>
      <c r="F41" s="15"/>
      <c r="G41" s="5"/>
    </row>
    <row r="42" spans="1:7" hidden="1">
      <c r="A42" s="3"/>
      <c r="B42" s="2"/>
      <c r="C42" s="2"/>
      <c r="D42" s="2"/>
      <c r="E42" s="16"/>
      <c r="F42" s="1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8"/>
      <c r="B44" s="9"/>
      <c r="C44" s="9" t="s">
        <v>10</v>
      </c>
      <c r="D44" s="9"/>
      <c r="E44" s="11"/>
      <c r="F44" s="12"/>
      <c r="G44" s="12">
        <f>SUM(G25:G43)</f>
        <v>0</v>
      </c>
    </row>
    <row r="45" spans="1:7" hidden="1">
      <c r="A45" s="13"/>
      <c r="B45" s="14"/>
      <c r="C45" s="2"/>
      <c r="D45" s="2"/>
      <c r="E45" s="4"/>
      <c r="F45" s="5"/>
      <c r="G45" s="5"/>
    </row>
    <row r="46" spans="1:7" hidden="1">
      <c r="A46" s="8"/>
      <c r="B46" s="9"/>
      <c r="C46" s="9" t="s">
        <v>10</v>
      </c>
      <c r="D46" s="9"/>
      <c r="E46" s="11"/>
      <c r="F46" s="12"/>
      <c r="G46" s="12">
        <f>SUM(G45)</f>
        <v>0</v>
      </c>
    </row>
    <row r="47" spans="1:7" hidden="1">
      <c r="A47" s="3">
        <v>7</v>
      </c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3"/>
      <c r="B49" s="2"/>
      <c r="C49" s="17"/>
      <c r="D49" s="2"/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idden="1">
      <c r="A52" s="3"/>
      <c r="B52" s="2"/>
      <c r="C52" s="2"/>
      <c r="D52" s="2"/>
      <c r="E52" s="4"/>
      <c r="F52" s="5"/>
      <c r="G52" s="5"/>
    </row>
    <row r="53" spans="1:7" hidden="1">
      <c r="A53" s="3"/>
      <c r="B53" s="2"/>
      <c r="C53" s="2"/>
      <c r="D53" s="2"/>
      <c r="E53" s="16"/>
      <c r="F53" s="15"/>
      <c r="G53" s="5"/>
    </row>
    <row r="54" spans="1:7" ht="15.75" hidden="1">
      <c r="A54" s="3"/>
      <c r="B54" s="2"/>
      <c r="C54" s="25"/>
      <c r="D54" s="2"/>
      <c r="E54" s="16"/>
      <c r="F54" s="15"/>
      <c r="G54" s="5"/>
    </row>
    <row r="55" spans="1:7" hidden="1">
      <c r="A55" s="3"/>
      <c r="B55" s="2"/>
      <c r="C55" s="2"/>
      <c r="D55" s="2"/>
      <c r="E55" s="16"/>
      <c r="F55" s="5"/>
      <c r="G55" s="5"/>
    </row>
    <row r="56" spans="1:7" hidden="1">
      <c r="A56" s="3"/>
      <c r="B56" s="2"/>
      <c r="C56" s="2"/>
      <c r="D56" s="2"/>
      <c r="E56" s="4"/>
      <c r="F56" s="5"/>
      <c r="G56" s="5"/>
    </row>
    <row r="57" spans="1:7" hidden="1">
      <c r="A57" s="3"/>
      <c r="B57" s="2"/>
      <c r="C57" s="2"/>
      <c r="D57" s="2"/>
      <c r="E57" s="4"/>
      <c r="F57" s="5"/>
      <c r="G57" s="5"/>
    </row>
    <row r="58" spans="1:7" hidden="1">
      <c r="A58" s="3"/>
      <c r="B58" s="2"/>
      <c r="C58" s="2"/>
      <c r="D58" s="2"/>
      <c r="E58" s="4"/>
      <c r="F58" s="5"/>
      <c r="G58" s="5"/>
    </row>
    <row r="59" spans="1:7" hidden="1">
      <c r="A59" s="8"/>
      <c r="B59" s="9"/>
      <c r="C59" s="9" t="s">
        <v>10</v>
      </c>
      <c r="D59" s="9"/>
      <c r="E59" s="11"/>
      <c r="F59" s="12"/>
      <c r="G59" s="12">
        <f>SUM(G47:G58)</f>
        <v>0</v>
      </c>
    </row>
    <row r="60" spans="1:7" hidden="1">
      <c r="A60" s="13">
        <v>8</v>
      </c>
      <c r="B60" s="14"/>
      <c r="C60" s="2"/>
      <c r="D60" s="2"/>
      <c r="E60" s="4"/>
      <c r="F60" s="5"/>
      <c r="G60" s="15"/>
    </row>
    <row r="61" spans="1:7" hidden="1">
      <c r="A61" s="13"/>
      <c r="B61" s="14"/>
      <c r="C61" s="2"/>
      <c r="D61" s="2"/>
      <c r="E61" s="4"/>
      <c r="F61" s="5"/>
      <c r="G61" s="15"/>
    </row>
    <row r="62" spans="1:7" hidden="1">
      <c r="A62" s="13"/>
      <c r="B62" s="14"/>
      <c r="C62" s="2"/>
      <c r="D62" s="2"/>
      <c r="E62" s="16"/>
      <c r="F62" s="15"/>
      <c r="G62" s="15"/>
    </row>
    <row r="63" spans="1:7" hidden="1">
      <c r="A63" s="13"/>
      <c r="B63" s="14"/>
      <c r="C63" s="2"/>
      <c r="D63" s="2"/>
      <c r="E63" s="16"/>
      <c r="F63" s="15"/>
      <c r="G63" s="15"/>
    </row>
    <row r="64" spans="1:7" hidden="1">
      <c r="A64" s="13"/>
      <c r="B64" s="14"/>
      <c r="C64" s="2"/>
      <c r="D64" s="2"/>
      <c r="E64" s="16"/>
      <c r="F64" s="15"/>
      <c r="G64" s="15"/>
    </row>
    <row r="65" spans="1:7" hidden="1">
      <c r="A65" s="13"/>
      <c r="B65" s="14"/>
      <c r="C65" s="2"/>
      <c r="D65" s="2"/>
      <c r="E65" s="16"/>
      <c r="F65" s="15"/>
      <c r="G65" s="15"/>
    </row>
    <row r="66" spans="1:7" hidden="1">
      <c r="A66" s="13"/>
      <c r="B66" s="14"/>
      <c r="C66" s="2"/>
      <c r="D66" s="2"/>
      <c r="E66" s="16"/>
      <c r="F66" s="15"/>
      <c r="G66" s="15"/>
    </row>
    <row r="67" spans="1:7" hidden="1">
      <c r="A67" s="13"/>
      <c r="B67" s="14"/>
      <c r="C67" s="2"/>
      <c r="D67" s="2"/>
      <c r="E67" s="16"/>
      <c r="F67" s="15"/>
      <c r="G67" s="15"/>
    </row>
    <row r="68" spans="1:7" hidden="1">
      <c r="A68" s="13"/>
      <c r="B68" s="14"/>
      <c r="C68" s="2"/>
      <c r="D68" s="2"/>
      <c r="E68" s="16"/>
      <c r="F68" s="15"/>
      <c r="G68" s="15"/>
    </row>
    <row r="69" spans="1:7" hidden="1">
      <c r="A69" s="13"/>
      <c r="B69" s="14"/>
      <c r="C69" s="2"/>
      <c r="D69" s="2"/>
      <c r="E69" s="16"/>
      <c r="F69" s="15"/>
      <c r="G69" s="15"/>
    </row>
    <row r="70" spans="1:7" hidden="1">
      <c r="A70" s="13"/>
      <c r="B70" s="14"/>
      <c r="C70" s="2"/>
      <c r="D70" s="2"/>
      <c r="E70" s="16"/>
      <c r="F70" s="15"/>
      <c r="G70" s="15"/>
    </row>
    <row r="71" spans="1:7" hidden="1">
      <c r="A71" s="13"/>
      <c r="B71" s="14"/>
      <c r="C71" s="2"/>
      <c r="D71" s="2"/>
      <c r="E71" s="16"/>
      <c r="F71" s="15"/>
      <c r="G71" s="15"/>
    </row>
    <row r="72" spans="1:7" hidden="1">
      <c r="A72" s="13"/>
      <c r="B72" s="14"/>
      <c r="C72" s="2"/>
      <c r="D72" s="2"/>
      <c r="E72" s="16"/>
      <c r="F72" s="15"/>
      <c r="G72" s="15"/>
    </row>
    <row r="73" spans="1:7" hidden="1">
      <c r="A73" s="13"/>
      <c r="B73" s="14"/>
      <c r="C73" s="2"/>
      <c r="D73" s="2"/>
      <c r="E73" s="16"/>
      <c r="F73" s="15"/>
      <c r="G73" s="15"/>
    </row>
    <row r="74" spans="1:7" hidden="1">
      <c r="A74" s="13"/>
      <c r="B74" s="14"/>
      <c r="C74" s="2"/>
      <c r="D74" s="2"/>
      <c r="E74" s="4"/>
      <c r="F74" s="5"/>
      <c r="G74" s="5"/>
    </row>
    <row r="75" spans="1:7" hidden="1">
      <c r="A75" s="8"/>
      <c r="B75" s="9"/>
      <c r="C75" s="9" t="s">
        <v>10</v>
      </c>
      <c r="D75" s="9"/>
      <c r="E75" s="11"/>
      <c r="F75" s="12"/>
      <c r="G75" s="12">
        <f>SUM(G60:G74)</f>
        <v>0</v>
      </c>
    </row>
    <row r="76" spans="1:7" hidden="1">
      <c r="A76" s="3">
        <v>9</v>
      </c>
      <c r="B76" s="2"/>
      <c r="C76" s="2"/>
      <c r="D76" s="2"/>
      <c r="E76" s="4"/>
      <c r="F76" s="5"/>
      <c r="G76" s="5"/>
    </row>
    <row r="77" spans="1:7" hidden="1">
      <c r="A77" s="3"/>
      <c r="B77" s="2"/>
      <c r="C77" s="2"/>
      <c r="D77" s="2"/>
      <c r="E77" s="4"/>
      <c r="F77" s="5"/>
      <c r="G77" s="5"/>
    </row>
    <row r="78" spans="1:7" hidden="1">
      <c r="A78" s="3"/>
      <c r="B78" s="2"/>
      <c r="C78" s="2"/>
      <c r="D78" s="2"/>
      <c r="E78" s="4"/>
      <c r="F78" s="5"/>
      <c r="G78" s="5"/>
    </row>
    <row r="79" spans="1:7" hidden="1">
      <c r="A79" s="3"/>
      <c r="B79" s="2"/>
      <c r="C79" s="2"/>
      <c r="D79" s="2"/>
      <c r="E79" s="4"/>
      <c r="F79" s="5"/>
      <c r="G79" s="5"/>
    </row>
    <row r="80" spans="1:7" hidden="1">
      <c r="A80" s="3"/>
      <c r="B80" s="2"/>
      <c r="C80" s="2"/>
      <c r="D80" s="2"/>
      <c r="E80" s="4"/>
      <c r="F80" s="5"/>
      <c r="G80" s="5"/>
    </row>
    <row r="81" spans="1:7" hidden="1">
      <c r="A81" s="3"/>
      <c r="B81" s="2"/>
      <c r="C81" s="2"/>
      <c r="D81" s="2"/>
      <c r="E81" s="4"/>
      <c r="F81" s="5"/>
      <c r="G81" s="5"/>
    </row>
    <row r="82" spans="1:7" hidden="1">
      <c r="A82" s="3"/>
      <c r="B82" s="2"/>
      <c r="C82" s="2"/>
      <c r="D82" s="2"/>
      <c r="E82" s="4"/>
      <c r="F82" s="5"/>
      <c r="G82" s="5"/>
    </row>
    <row r="83" spans="1:7" hidden="1">
      <c r="A83" s="3"/>
      <c r="B83" s="2"/>
      <c r="C83" s="2"/>
      <c r="D83" s="2"/>
      <c r="E83" s="4"/>
      <c r="F83" s="5"/>
      <c r="G83" s="5"/>
    </row>
    <row r="84" spans="1:7" hidden="1">
      <c r="A84" s="3"/>
      <c r="B84" s="2"/>
      <c r="C84" s="2"/>
      <c r="D84" s="2"/>
      <c r="E84" s="4"/>
      <c r="F84" s="5"/>
      <c r="G84" s="5"/>
    </row>
    <row r="85" spans="1:7" hidden="1">
      <c r="A85" s="3"/>
      <c r="B85" s="2"/>
      <c r="C85" s="2"/>
      <c r="D85" s="2"/>
      <c r="E85" s="4"/>
      <c r="F85" s="5"/>
      <c r="G85" s="5"/>
    </row>
    <row r="86" spans="1:7" hidden="1">
      <c r="A86" s="3"/>
      <c r="B86" s="2"/>
      <c r="C86" s="2"/>
      <c r="D86" s="2"/>
      <c r="E86" s="4"/>
      <c r="F86" s="5"/>
      <c r="G86" s="5"/>
    </row>
    <row r="87" spans="1:7" hidden="1">
      <c r="A87" s="3"/>
      <c r="B87" s="2"/>
      <c r="C87" s="2"/>
      <c r="D87" s="2"/>
      <c r="E87" s="4"/>
      <c r="F87" s="5"/>
      <c r="G87" s="5"/>
    </row>
    <row r="88" spans="1:7" hidden="1">
      <c r="A88" s="3"/>
      <c r="B88" s="2"/>
      <c r="C88" s="2"/>
      <c r="D88" s="2"/>
      <c r="E88" s="4"/>
      <c r="F88" s="5"/>
      <c r="G88" s="5"/>
    </row>
    <row r="89" spans="1:7" hidden="1">
      <c r="A89" s="3"/>
      <c r="B89" s="2"/>
      <c r="C89" s="2"/>
      <c r="D89" s="2"/>
      <c r="E89" s="4"/>
      <c r="F89" s="5"/>
      <c r="G89" s="5"/>
    </row>
    <row r="90" spans="1:7" hidden="1">
      <c r="A90" s="3"/>
      <c r="B90" s="2"/>
      <c r="C90" s="2"/>
      <c r="D90" s="2"/>
      <c r="E90" s="4"/>
      <c r="F90" s="5"/>
      <c r="G90" s="5"/>
    </row>
    <row r="91" spans="1:7" hidden="1">
      <c r="A91" s="3"/>
      <c r="B91" s="2"/>
      <c r="C91" s="2"/>
      <c r="D91" s="2"/>
      <c r="E91" s="4"/>
      <c r="F91" s="5"/>
      <c r="G91" s="5"/>
    </row>
    <row r="92" spans="1:7" hidden="1">
      <c r="A92" s="8"/>
      <c r="B92" s="9"/>
      <c r="C92" s="9" t="s">
        <v>10</v>
      </c>
      <c r="D92" s="9"/>
      <c r="E92" s="11"/>
      <c r="F92" s="12"/>
      <c r="G92" s="12">
        <f>SUM(G76:G91)</f>
        <v>0</v>
      </c>
    </row>
    <row r="93" spans="1:7" hidden="1">
      <c r="A93" s="13"/>
      <c r="B93" s="14"/>
      <c r="C93" s="2"/>
      <c r="D93" s="2"/>
      <c r="E93" s="4"/>
      <c r="F93" s="5"/>
      <c r="G93" s="5"/>
    </row>
    <row r="94" spans="1:7" hidden="1">
      <c r="A94" s="8"/>
      <c r="B94" s="9"/>
      <c r="C94" s="9" t="s">
        <v>10</v>
      </c>
      <c r="D94" s="9"/>
      <c r="E94" s="11"/>
      <c r="F94" s="12"/>
      <c r="G94" s="12">
        <f>SUM(G93)</f>
        <v>0</v>
      </c>
    </row>
    <row r="95" spans="1:7" s="18" customFormat="1" hidden="1">
      <c r="A95" s="13"/>
      <c r="B95" s="14"/>
      <c r="C95" s="2"/>
      <c r="D95" s="2"/>
      <c r="E95" s="4"/>
      <c r="F95" s="5"/>
      <c r="G95" s="5"/>
    </row>
    <row r="96" spans="1:7" hidden="1">
      <c r="A96" s="8"/>
      <c r="B96" s="9"/>
      <c r="C96" s="9" t="s">
        <v>10</v>
      </c>
      <c r="D96" s="9"/>
      <c r="E96" s="11"/>
      <c r="F96" s="12"/>
      <c r="G96" s="12">
        <f>SUM(G95)</f>
        <v>0</v>
      </c>
    </row>
    <row r="97" spans="1:7" hidden="1">
      <c r="A97" s="3">
        <v>10</v>
      </c>
      <c r="B97" s="2"/>
      <c r="C97" s="2"/>
      <c r="D97" s="2"/>
      <c r="E97" s="4"/>
      <c r="F97" s="5"/>
      <c r="G97" s="15"/>
    </row>
    <row r="98" spans="1:7" hidden="1">
      <c r="A98" s="3"/>
      <c r="B98" s="2"/>
      <c r="C98" s="2"/>
      <c r="D98" s="2"/>
      <c r="E98" s="4"/>
      <c r="F98" s="5"/>
      <c r="G98" s="15"/>
    </row>
    <row r="99" spans="1:7" hidden="1">
      <c r="A99" s="3"/>
      <c r="B99" s="2"/>
      <c r="C99" s="2"/>
      <c r="D99" s="2"/>
      <c r="E99" s="16"/>
      <c r="F99" s="15"/>
      <c r="G99" s="15"/>
    </row>
    <row r="100" spans="1:7" hidden="1">
      <c r="A100" s="3"/>
      <c r="B100" s="2"/>
      <c r="C100" s="2"/>
      <c r="D100" s="2"/>
      <c r="E100" s="16"/>
      <c r="F100" s="15"/>
      <c r="G100" s="15"/>
    </row>
    <row r="101" spans="1:7" hidden="1">
      <c r="A101" s="3"/>
      <c r="B101" s="2"/>
      <c r="C101" s="2"/>
      <c r="D101" s="2"/>
      <c r="E101" s="16"/>
      <c r="F101" s="15"/>
      <c r="G101" s="15"/>
    </row>
    <row r="102" spans="1:7" hidden="1">
      <c r="A102" s="3"/>
      <c r="B102" s="2"/>
      <c r="C102" s="2"/>
      <c r="D102" s="2"/>
      <c r="E102" s="16"/>
      <c r="F102" s="15"/>
      <c r="G102" s="15"/>
    </row>
    <row r="103" spans="1:7" hidden="1">
      <c r="A103" s="3"/>
      <c r="B103" s="2"/>
      <c r="C103" s="2"/>
      <c r="D103" s="2"/>
      <c r="E103" s="16"/>
      <c r="F103" s="15"/>
      <c r="G103" s="15"/>
    </row>
    <row r="104" spans="1:7" hidden="1">
      <c r="A104" s="3"/>
      <c r="B104" s="2"/>
      <c r="C104" s="2"/>
      <c r="D104" s="2"/>
      <c r="E104" s="16"/>
      <c r="F104" s="15"/>
      <c r="G104" s="15"/>
    </row>
    <row r="105" spans="1:7" hidden="1">
      <c r="A105" s="3"/>
      <c r="B105" s="2"/>
      <c r="C105" s="2"/>
      <c r="D105" s="2"/>
      <c r="E105" s="16"/>
      <c r="F105" s="15"/>
      <c r="G105" s="15"/>
    </row>
    <row r="106" spans="1:7" hidden="1">
      <c r="A106" s="3"/>
      <c r="B106" s="2"/>
      <c r="C106" s="2"/>
      <c r="D106" s="2"/>
      <c r="E106" s="16"/>
      <c r="F106" s="15"/>
      <c r="G106" s="15"/>
    </row>
    <row r="107" spans="1:7" hidden="1">
      <c r="A107" s="3"/>
      <c r="B107" s="2"/>
      <c r="C107" s="2"/>
      <c r="D107" s="2"/>
      <c r="E107" s="16"/>
      <c r="F107" s="15"/>
      <c r="G107" s="15"/>
    </row>
    <row r="108" spans="1:7" hidden="1">
      <c r="A108" s="3"/>
      <c r="B108" s="2"/>
      <c r="C108" s="2"/>
      <c r="D108" s="2"/>
      <c r="E108" s="16"/>
      <c r="F108" s="15"/>
      <c r="G108" s="15"/>
    </row>
    <row r="109" spans="1:7" hidden="1">
      <c r="A109" s="3"/>
      <c r="B109" s="2"/>
      <c r="C109" s="2"/>
      <c r="D109" s="2"/>
      <c r="E109" s="16"/>
      <c r="F109" s="15"/>
      <c r="G109" s="1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8"/>
      <c r="B111" s="9"/>
      <c r="C111" s="9" t="s">
        <v>10</v>
      </c>
      <c r="D111" s="9"/>
      <c r="E111" s="11"/>
      <c r="F111" s="12"/>
      <c r="G111" s="12">
        <f>SUM(G97:G110)</f>
        <v>0</v>
      </c>
    </row>
    <row r="112" spans="1:7" hidden="1">
      <c r="A112" s="13"/>
      <c r="B112" s="14"/>
      <c r="C112" s="2"/>
      <c r="D112" s="2"/>
      <c r="E112" s="4"/>
      <c r="F112" s="5"/>
      <c r="G112" s="5"/>
    </row>
    <row r="113" spans="1:7" hidden="1">
      <c r="A113" s="8"/>
      <c r="B113" s="9"/>
      <c r="C113" s="9" t="s">
        <v>10</v>
      </c>
      <c r="D113" s="9"/>
      <c r="E113" s="11"/>
      <c r="F113" s="12"/>
      <c r="G113" s="12">
        <f>SUM(G112)</f>
        <v>0</v>
      </c>
    </row>
    <row r="114" spans="1:7" hidden="1">
      <c r="A114" s="13"/>
      <c r="B114" s="14"/>
      <c r="C114" s="2"/>
      <c r="D114" s="2"/>
      <c r="E114" s="4"/>
      <c r="F114" s="5"/>
      <c r="G114" s="5"/>
    </row>
    <row r="115" spans="1:7" hidden="1">
      <c r="A115" s="8"/>
      <c r="B115" s="9"/>
      <c r="C115" s="9" t="s">
        <v>10</v>
      </c>
      <c r="D115" s="9"/>
      <c r="E115" s="11"/>
      <c r="F115" s="12"/>
      <c r="G115" s="12">
        <f>SUM(G114)</f>
        <v>0</v>
      </c>
    </row>
    <row r="116" spans="1:7" hidden="1">
      <c r="A116" s="3">
        <v>11</v>
      </c>
      <c r="B116" s="2"/>
      <c r="C116" s="2"/>
      <c r="D116" s="2"/>
      <c r="E116" s="4"/>
      <c r="F116" s="5"/>
      <c r="G116" s="15"/>
    </row>
    <row r="117" spans="1:7" hidden="1">
      <c r="A117" s="3"/>
      <c r="B117" s="2"/>
      <c r="C117" s="2"/>
      <c r="D117" s="2"/>
      <c r="E117" s="4"/>
      <c r="F117" s="5"/>
      <c r="G117" s="15"/>
    </row>
    <row r="118" spans="1:7" hidden="1">
      <c r="A118" s="3"/>
      <c r="B118" s="2"/>
      <c r="C118" s="2"/>
      <c r="D118" s="2"/>
      <c r="E118" s="4"/>
      <c r="F118" s="5"/>
      <c r="G118" s="15"/>
    </row>
    <row r="119" spans="1:7" hidden="1">
      <c r="A119" s="3"/>
      <c r="B119" s="2"/>
      <c r="C119" s="2"/>
      <c r="D119" s="2"/>
      <c r="E119" s="4"/>
      <c r="F119" s="5"/>
      <c r="G119" s="15"/>
    </row>
    <row r="120" spans="1:7" hidden="1">
      <c r="A120" s="3"/>
      <c r="B120" s="2"/>
      <c r="C120" s="2"/>
      <c r="D120" s="2"/>
      <c r="E120" s="16"/>
      <c r="F120" s="15"/>
      <c r="G120" s="15"/>
    </row>
    <row r="121" spans="1:7" hidden="1">
      <c r="A121" s="3"/>
      <c r="B121" s="2"/>
      <c r="C121" s="2"/>
      <c r="D121" s="2"/>
      <c r="E121" s="16"/>
      <c r="F121" s="15"/>
      <c r="G121" s="15"/>
    </row>
    <row r="122" spans="1:7" hidden="1">
      <c r="A122" s="3"/>
      <c r="B122" s="2"/>
      <c r="C122" s="2"/>
      <c r="D122" s="2"/>
      <c r="E122" s="16"/>
      <c r="F122" s="15"/>
      <c r="G122" s="15"/>
    </row>
    <row r="123" spans="1:7" hidden="1">
      <c r="A123" s="3"/>
      <c r="B123" s="2"/>
      <c r="C123" s="2"/>
      <c r="D123" s="2"/>
      <c r="E123" s="16"/>
      <c r="F123" s="15"/>
      <c r="G123" s="15"/>
    </row>
    <row r="124" spans="1:7" hidden="1">
      <c r="A124" s="3"/>
      <c r="B124" s="2"/>
      <c r="C124" s="2"/>
      <c r="D124" s="2"/>
      <c r="E124" s="16"/>
      <c r="F124" s="15"/>
      <c r="G124" s="15"/>
    </row>
    <row r="125" spans="1:7" hidden="1">
      <c r="A125" s="3"/>
      <c r="B125" s="2"/>
      <c r="C125" s="2"/>
      <c r="D125" s="2"/>
      <c r="E125" s="16"/>
      <c r="F125" s="15"/>
      <c r="G125" s="15"/>
    </row>
    <row r="126" spans="1:7" hidden="1">
      <c r="A126" s="3"/>
      <c r="B126" s="2"/>
      <c r="C126" s="2"/>
      <c r="D126" s="2"/>
      <c r="E126" s="16"/>
      <c r="F126" s="15"/>
      <c r="G126" s="15"/>
    </row>
    <row r="127" spans="1:7" hidden="1">
      <c r="A127" s="3"/>
      <c r="B127" s="2"/>
      <c r="C127" s="2"/>
      <c r="D127" s="2"/>
      <c r="E127" s="16"/>
      <c r="F127" s="15"/>
      <c r="G127" s="15"/>
    </row>
    <row r="128" spans="1:7" hidden="1">
      <c r="A128" s="3"/>
      <c r="B128" s="2"/>
      <c r="C128" s="2"/>
      <c r="D128" s="2"/>
      <c r="E128" s="16"/>
      <c r="F128" s="15"/>
      <c r="G128" s="15"/>
    </row>
    <row r="129" spans="1:8" hidden="1">
      <c r="A129" s="3"/>
      <c r="B129" s="2"/>
      <c r="C129" s="2"/>
      <c r="D129" s="2"/>
      <c r="E129" s="16"/>
      <c r="F129" s="15"/>
      <c r="G129" s="15"/>
    </row>
    <row r="130" spans="1:8" hidden="1">
      <c r="A130" s="3"/>
      <c r="B130" s="2"/>
      <c r="C130" s="2"/>
      <c r="D130" s="2"/>
      <c r="E130" s="16"/>
      <c r="F130" s="15"/>
      <c r="G130" s="15"/>
    </row>
    <row r="131" spans="1:8" hidden="1">
      <c r="A131" s="3"/>
      <c r="B131" s="2"/>
      <c r="C131" s="2"/>
      <c r="D131" s="2"/>
      <c r="E131" s="4"/>
      <c r="F131" s="5"/>
      <c r="G131" s="5"/>
    </row>
    <row r="132" spans="1:8" hidden="1">
      <c r="A132" s="8"/>
      <c r="B132" s="9"/>
      <c r="C132" s="9" t="s">
        <v>10</v>
      </c>
      <c r="D132" s="9"/>
      <c r="E132" s="11"/>
      <c r="F132" s="12"/>
      <c r="G132" s="12">
        <f>SUM(G116:G131)</f>
        <v>0</v>
      </c>
    </row>
    <row r="133" spans="1:8" hidden="1">
      <c r="A133" s="13"/>
      <c r="B133" s="14"/>
      <c r="C133" s="2"/>
      <c r="D133" s="2"/>
      <c r="E133" s="4"/>
      <c r="F133" s="5"/>
      <c r="G133" s="5"/>
    </row>
    <row r="134" spans="1:8" hidden="1">
      <c r="A134" s="8"/>
      <c r="B134" s="9"/>
      <c r="C134" s="9" t="s">
        <v>10</v>
      </c>
      <c r="D134" s="9"/>
      <c r="E134" s="11"/>
      <c r="F134" s="12"/>
      <c r="G134" s="12">
        <f>SUM(G133)</f>
        <v>0</v>
      </c>
      <c r="H134" s="7"/>
    </row>
    <row r="135" spans="1:8">
      <c r="G135" s="7">
        <f>G5+G18</f>
        <v>464009</v>
      </c>
    </row>
  </sheetData>
  <mergeCells count="3">
    <mergeCell ref="A1:G1"/>
    <mergeCell ref="B3:B4"/>
    <mergeCell ref="B6:B8"/>
  </mergeCells>
  <pageMargins left="0.70866141732283472" right="0.16" top="0.96" bottom="0.2" header="0.31496062992125984" footer="0.31496062992125984"/>
  <pageSetup paperSize="9" scale="80" orientation="landscape" r:id="rId1"/>
  <colBreaks count="1" manualBreakCount="1">
    <brk id="6" max="407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C20" sqref="C20"/>
    </sheetView>
  </sheetViews>
  <sheetFormatPr defaultRowHeight="15"/>
  <cols>
    <col min="1" max="1" width="3.85546875" style="23" customWidth="1"/>
    <col min="2" max="2" width="29.42578125" style="1" customWidth="1"/>
    <col min="3" max="3" width="32.1406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42" t="s">
        <v>28</v>
      </c>
      <c r="B1" s="42"/>
      <c r="C1" s="42"/>
      <c r="D1" s="42"/>
      <c r="E1" s="42"/>
      <c r="F1" s="42"/>
      <c r="G1" s="42"/>
    </row>
    <row r="2" spans="1:7" ht="30">
      <c r="A2" s="26" t="s">
        <v>0</v>
      </c>
      <c r="B2" s="28" t="s">
        <v>1</v>
      </c>
      <c r="C2" s="28" t="s">
        <v>4</v>
      </c>
      <c r="D2" s="28" t="s">
        <v>5</v>
      </c>
      <c r="E2" s="29" t="s">
        <v>6</v>
      </c>
      <c r="F2" s="30" t="s">
        <v>7</v>
      </c>
      <c r="G2" s="30" t="s">
        <v>8</v>
      </c>
    </row>
    <row r="3" spans="1:7" ht="30">
      <c r="A3" s="13"/>
      <c r="B3" s="14" t="s">
        <v>26</v>
      </c>
      <c r="C3" s="6" t="s">
        <v>29</v>
      </c>
      <c r="D3" s="2" t="s">
        <v>9</v>
      </c>
      <c r="E3" s="4">
        <v>6</v>
      </c>
      <c r="F3" s="15">
        <v>1675.64</v>
      </c>
      <c r="G3" s="15">
        <v>10053.84</v>
      </c>
    </row>
    <row r="4" spans="1:7">
      <c r="A4" s="8"/>
      <c r="B4" s="9"/>
      <c r="C4" s="9"/>
      <c r="D4" s="9"/>
      <c r="E4" s="11"/>
      <c r="F4" s="12"/>
      <c r="G4" s="22">
        <f>SUM(G3)</f>
        <v>10053.84</v>
      </c>
    </row>
    <row r="5" spans="1:7" s="18" customFormat="1" ht="30">
      <c r="A5" s="13"/>
      <c r="B5" s="14" t="s">
        <v>27</v>
      </c>
      <c r="C5" s="6" t="s">
        <v>29</v>
      </c>
      <c r="D5" s="2" t="s">
        <v>9</v>
      </c>
      <c r="E5" s="4">
        <v>6</v>
      </c>
      <c r="F5" s="15">
        <v>1675.64</v>
      </c>
      <c r="G5" s="15">
        <v>10053.84</v>
      </c>
    </row>
    <row r="6" spans="1:7">
      <c r="A6" s="8"/>
      <c r="B6" s="9"/>
      <c r="C6" s="9"/>
      <c r="D6" s="9"/>
      <c r="E6" s="11"/>
      <c r="F6" s="12"/>
      <c r="G6" s="22">
        <f>SUM(G5)</f>
        <v>10053.84</v>
      </c>
    </row>
    <row r="7" spans="1:7">
      <c r="A7" s="35"/>
      <c r="B7" s="36" t="s">
        <v>30</v>
      </c>
      <c r="C7" s="36"/>
      <c r="D7" s="36"/>
      <c r="E7" s="37"/>
      <c r="F7" s="38"/>
      <c r="G7" s="38">
        <f>G4+G6</f>
        <v>20107.68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zoomScale="87" zoomScaleNormal="87" workbookViewId="0">
      <pane ySplit="2" topLeftCell="A3" activePane="bottomLeft" state="frozen"/>
      <selection pane="bottomLeft" activeCell="E17" sqref="E17"/>
    </sheetView>
  </sheetViews>
  <sheetFormatPr defaultRowHeight="15"/>
  <cols>
    <col min="1" max="1" width="3.85546875" style="23" customWidth="1"/>
    <col min="2" max="2" width="29.42578125" style="1" customWidth="1"/>
    <col min="3" max="3" width="34.425781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42" t="s">
        <v>31</v>
      </c>
      <c r="B1" s="42"/>
      <c r="C1" s="42"/>
      <c r="D1" s="42"/>
      <c r="E1" s="42"/>
      <c r="F1" s="42"/>
      <c r="G1" s="42"/>
    </row>
    <row r="2" spans="1:7" ht="30">
      <c r="A2" s="26" t="s">
        <v>0</v>
      </c>
      <c r="B2" s="28" t="s">
        <v>1</v>
      </c>
      <c r="C2" s="28" t="s">
        <v>4</v>
      </c>
      <c r="D2" s="28" t="s">
        <v>5</v>
      </c>
      <c r="E2" s="29" t="s">
        <v>6</v>
      </c>
      <c r="F2" s="30" t="s">
        <v>7</v>
      </c>
      <c r="G2" s="30" t="s">
        <v>8</v>
      </c>
    </row>
    <row r="3" spans="1:7" s="18" customFormat="1">
      <c r="A3" s="13"/>
      <c r="B3" s="45" t="s">
        <v>26</v>
      </c>
      <c r="C3" s="2" t="s">
        <v>33</v>
      </c>
      <c r="D3" s="2" t="s">
        <v>9</v>
      </c>
      <c r="E3" s="4">
        <v>2</v>
      </c>
      <c r="F3" s="5">
        <v>2587.4699999999998</v>
      </c>
      <c r="G3" s="5">
        <v>5174.9399999999996</v>
      </c>
    </row>
    <row r="4" spans="1:7" s="18" customFormat="1">
      <c r="A4" s="13"/>
      <c r="B4" s="47"/>
      <c r="C4" s="14" t="s">
        <v>35</v>
      </c>
      <c r="D4" s="2" t="s">
        <v>9</v>
      </c>
      <c r="E4" s="16">
        <v>15</v>
      </c>
      <c r="F4" s="15">
        <v>414.96</v>
      </c>
      <c r="G4" s="15">
        <v>6224.4</v>
      </c>
    </row>
    <row r="5" spans="1:7">
      <c r="A5" s="8"/>
      <c r="B5" s="9"/>
      <c r="C5" s="9"/>
      <c r="D5" s="9"/>
      <c r="E5" s="11"/>
      <c r="F5" s="12"/>
      <c r="G5" s="12">
        <f>SUM(G3:G4)</f>
        <v>11399.34</v>
      </c>
    </row>
    <row r="6" spans="1:7" s="18" customFormat="1">
      <c r="A6" s="13"/>
      <c r="B6" s="45" t="s">
        <v>27</v>
      </c>
      <c r="C6" s="2" t="s">
        <v>33</v>
      </c>
      <c r="D6" s="2" t="s">
        <v>9</v>
      </c>
      <c r="E6" s="4">
        <v>2</v>
      </c>
      <c r="F6" s="5">
        <v>2587.4699999999998</v>
      </c>
      <c r="G6" s="5">
        <v>5174.9399999999996</v>
      </c>
    </row>
    <row r="7" spans="1:7" s="18" customFormat="1">
      <c r="A7" s="13"/>
      <c r="B7" s="47"/>
      <c r="C7" s="14" t="s">
        <v>35</v>
      </c>
      <c r="D7" s="2" t="s">
        <v>9</v>
      </c>
      <c r="E7" s="16">
        <v>1</v>
      </c>
      <c r="F7" s="15">
        <v>414.96</v>
      </c>
      <c r="G7" s="15">
        <v>414.96</v>
      </c>
    </row>
    <row r="8" spans="1:7" hidden="1">
      <c r="A8" s="13"/>
      <c r="B8" s="14"/>
      <c r="C8" s="14"/>
      <c r="D8" s="14"/>
      <c r="E8" s="16"/>
      <c r="F8" s="15"/>
      <c r="G8" s="15"/>
    </row>
    <row r="9" spans="1:7">
      <c r="A9" s="8"/>
      <c r="B9" s="9"/>
      <c r="C9" s="9"/>
      <c r="D9" s="9"/>
      <c r="E9" s="11"/>
      <c r="F9" s="12"/>
      <c r="G9" s="12">
        <f>SUM(G6:G8)</f>
        <v>5589.9</v>
      </c>
    </row>
    <row r="10" spans="1:7" s="39" customFormat="1">
      <c r="A10" s="20"/>
      <c r="B10" s="41" t="s">
        <v>34</v>
      </c>
      <c r="C10" s="19"/>
      <c r="D10" s="19"/>
      <c r="E10" s="21"/>
      <c r="F10" s="22"/>
      <c r="G10" s="22">
        <f>G9+G5</f>
        <v>16989.239999999998</v>
      </c>
    </row>
    <row r="12" spans="1:7">
      <c r="B12" s="1" t="s">
        <v>32</v>
      </c>
    </row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</sheetData>
  <mergeCells count="3">
    <mergeCell ref="A1:G1"/>
    <mergeCell ref="B3:B4"/>
    <mergeCell ref="B6:B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18"/>
  <sheetViews>
    <sheetView workbookViewId="0">
      <pane ySplit="2" topLeftCell="A18" activePane="bottomLeft" state="frozen"/>
      <selection pane="bottomLeft" activeCell="A32" sqref="A32:XFD34"/>
    </sheetView>
  </sheetViews>
  <sheetFormatPr defaultRowHeight="15"/>
  <cols>
    <col min="1" max="1" width="3.85546875" style="23" customWidth="1"/>
    <col min="2" max="2" width="23.140625" style="1" customWidth="1"/>
    <col min="3" max="3" width="28.42578125" style="1" customWidth="1"/>
    <col min="4" max="4" width="14.28515625" style="1" customWidth="1"/>
    <col min="5" max="5" width="14" style="23" customWidth="1"/>
    <col min="6" max="6" width="11.85546875" style="23" customWidth="1"/>
    <col min="7" max="7" width="38" style="1" customWidth="1"/>
    <col min="8" max="8" width="10.7109375" style="1" customWidth="1"/>
    <col min="9" max="9" width="10.7109375" style="24" customWidth="1"/>
    <col min="10" max="10" width="14.7109375" style="7" customWidth="1"/>
    <col min="11" max="11" width="13.85546875" style="7" customWidth="1"/>
    <col min="12" max="12" width="12.42578125" style="1" customWidth="1"/>
    <col min="13" max="13" width="20.7109375" style="1" customWidth="1"/>
    <col min="14" max="16384" width="9.140625" style="1"/>
  </cols>
  <sheetData>
    <row r="1" spans="1:12" ht="18.75">
      <c r="A1" s="42" t="s">
        <v>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33.75" customHeight="1">
      <c r="A2" s="26" t="s">
        <v>0</v>
      </c>
      <c r="B2" s="28" t="s">
        <v>1</v>
      </c>
      <c r="C2" s="28" t="s">
        <v>2</v>
      </c>
      <c r="D2" s="28" t="s">
        <v>25</v>
      </c>
      <c r="E2" s="28" t="s">
        <v>11</v>
      </c>
      <c r="F2" s="28" t="s">
        <v>3</v>
      </c>
      <c r="G2" s="28" t="s">
        <v>4</v>
      </c>
      <c r="H2" s="28" t="s">
        <v>5</v>
      </c>
      <c r="I2" s="29" t="s">
        <v>6</v>
      </c>
      <c r="J2" s="30" t="s">
        <v>7</v>
      </c>
      <c r="K2" s="30" t="s">
        <v>8</v>
      </c>
      <c r="L2" s="28" t="s">
        <v>12</v>
      </c>
    </row>
    <row r="3" spans="1:12" ht="21.75" customHeight="1">
      <c r="A3" s="3">
        <v>2</v>
      </c>
      <c r="B3" s="45" t="s">
        <v>27</v>
      </c>
      <c r="C3" s="27" t="s">
        <v>37</v>
      </c>
      <c r="D3" s="27">
        <v>2210</v>
      </c>
      <c r="E3" s="31" t="s">
        <v>17</v>
      </c>
      <c r="F3" s="33" t="s">
        <v>58</v>
      </c>
      <c r="G3" s="14" t="s">
        <v>38</v>
      </c>
      <c r="H3" s="14" t="s">
        <v>15</v>
      </c>
      <c r="I3" s="16">
        <v>3</v>
      </c>
      <c r="J3" s="15">
        <v>57.94</v>
      </c>
      <c r="K3" s="15">
        <v>173.82</v>
      </c>
      <c r="L3" s="40">
        <f t="shared" ref="L3:L8" si="0">I3*J3</f>
        <v>173.82</v>
      </c>
    </row>
    <row r="4" spans="1:12" s="18" customFormat="1" ht="30">
      <c r="A4" s="13"/>
      <c r="B4" s="46"/>
      <c r="C4" s="27" t="s">
        <v>37</v>
      </c>
      <c r="D4" s="27">
        <v>2210</v>
      </c>
      <c r="E4" s="31" t="s">
        <v>17</v>
      </c>
      <c r="F4" s="13" t="s">
        <v>14</v>
      </c>
      <c r="G4" s="27" t="s">
        <v>40</v>
      </c>
      <c r="H4" s="14" t="s">
        <v>9</v>
      </c>
      <c r="I4" s="16">
        <v>1</v>
      </c>
      <c r="J4" s="15">
        <v>31.99</v>
      </c>
      <c r="K4" s="15">
        <v>31.99</v>
      </c>
      <c r="L4" s="40">
        <f t="shared" si="0"/>
        <v>31.99</v>
      </c>
    </row>
    <row r="5" spans="1:12" s="18" customFormat="1" ht="30">
      <c r="A5" s="13"/>
      <c r="B5" s="46"/>
      <c r="C5" s="27" t="s">
        <v>37</v>
      </c>
      <c r="D5" s="27">
        <v>2210</v>
      </c>
      <c r="E5" s="31" t="s">
        <v>17</v>
      </c>
      <c r="F5" s="13" t="s">
        <v>14</v>
      </c>
      <c r="G5" s="27" t="s">
        <v>44</v>
      </c>
      <c r="H5" s="14" t="s">
        <v>9</v>
      </c>
      <c r="I5" s="16">
        <v>1</v>
      </c>
      <c r="J5" s="15">
        <v>31.99</v>
      </c>
      <c r="K5" s="15">
        <v>31.99</v>
      </c>
      <c r="L5" s="40">
        <f t="shared" si="0"/>
        <v>31.99</v>
      </c>
    </row>
    <row r="6" spans="1:12">
      <c r="A6" s="3"/>
      <c r="B6" s="46"/>
      <c r="C6" s="27" t="s">
        <v>37</v>
      </c>
      <c r="D6" s="27">
        <v>2210</v>
      </c>
      <c r="E6" s="31" t="s">
        <v>17</v>
      </c>
      <c r="F6" s="13" t="s">
        <v>14</v>
      </c>
      <c r="G6" s="2" t="s">
        <v>45</v>
      </c>
      <c r="H6" s="14" t="s">
        <v>9</v>
      </c>
      <c r="I6" s="16">
        <v>1</v>
      </c>
      <c r="J6" s="5">
        <v>12.33</v>
      </c>
      <c r="K6" s="5">
        <v>12.33</v>
      </c>
      <c r="L6" s="40">
        <f t="shared" si="0"/>
        <v>12.33</v>
      </c>
    </row>
    <row r="7" spans="1:12">
      <c r="A7" s="3"/>
      <c r="B7" s="46"/>
      <c r="C7" s="27" t="s">
        <v>37</v>
      </c>
      <c r="D7" s="27">
        <v>2210</v>
      </c>
      <c r="E7" s="31" t="s">
        <v>17</v>
      </c>
      <c r="F7" s="13" t="s">
        <v>14</v>
      </c>
      <c r="G7" s="2" t="s">
        <v>46</v>
      </c>
      <c r="H7" s="14" t="s">
        <v>9</v>
      </c>
      <c r="I7" s="4">
        <v>2</v>
      </c>
      <c r="J7" s="5">
        <v>15.1</v>
      </c>
      <c r="K7" s="5">
        <v>30.2</v>
      </c>
      <c r="L7" s="40">
        <f t="shared" si="0"/>
        <v>30.2</v>
      </c>
    </row>
    <row r="8" spans="1:12">
      <c r="A8" s="3"/>
      <c r="B8" s="46"/>
      <c r="C8" s="27" t="s">
        <v>37</v>
      </c>
      <c r="D8" s="27">
        <v>2210</v>
      </c>
      <c r="E8" s="31" t="s">
        <v>17</v>
      </c>
      <c r="F8" s="13" t="s">
        <v>14</v>
      </c>
      <c r="G8" s="14" t="s">
        <v>39</v>
      </c>
      <c r="H8" s="14" t="s">
        <v>9</v>
      </c>
      <c r="I8" s="16">
        <v>17</v>
      </c>
      <c r="J8" s="15">
        <v>5.25</v>
      </c>
      <c r="K8" s="15">
        <v>89.25</v>
      </c>
      <c r="L8" s="40">
        <f t="shared" si="0"/>
        <v>89.25</v>
      </c>
    </row>
    <row r="9" spans="1:12">
      <c r="A9" s="3"/>
      <c r="B9" s="46"/>
      <c r="C9" s="27" t="s">
        <v>37</v>
      </c>
      <c r="D9" s="27">
        <v>2210</v>
      </c>
      <c r="E9" s="31" t="s">
        <v>17</v>
      </c>
      <c r="F9" s="13" t="s">
        <v>14</v>
      </c>
      <c r="G9" s="2" t="s">
        <v>47</v>
      </c>
      <c r="H9" s="14" t="s">
        <v>9</v>
      </c>
      <c r="I9" s="4">
        <v>6</v>
      </c>
      <c r="J9" s="5">
        <v>15.7</v>
      </c>
      <c r="K9" s="5">
        <v>94.2</v>
      </c>
      <c r="L9" s="40">
        <f t="shared" ref="L9:L14" si="1">I9*J9</f>
        <v>94.199999999999989</v>
      </c>
    </row>
    <row r="10" spans="1:12" ht="30">
      <c r="A10" s="3"/>
      <c r="B10" s="46"/>
      <c r="C10" s="27" t="s">
        <v>37</v>
      </c>
      <c r="D10" s="27">
        <v>2210</v>
      </c>
      <c r="E10" s="31" t="s">
        <v>17</v>
      </c>
      <c r="F10" s="13" t="s">
        <v>14</v>
      </c>
      <c r="G10" s="27" t="s">
        <v>41</v>
      </c>
      <c r="H10" s="14" t="s">
        <v>15</v>
      </c>
      <c r="I10" s="16">
        <v>3</v>
      </c>
      <c r="J10" s="15">
        <v>20.7</v>
      </c>
      <c r="K10" s="5">
        <v>62.1</v>
      </c>
      <c r="L10" s="40">
        <f t="shared" si="1"/>
        <v>62.099999999999994</v>
      </c>
    </row>
    <row r="11" spans="1:12">
      <c r="A11" s="3"/>
      <c r="B11" s="46"/>
      <c r="C11" s="27" t="s">
        <v>37</v>
      </c>
      <c r="D11" s="27">
        <v>2210</v>
      </c>
      <c r="E11" s="31" t="s">
        <v>17</v>
      </c>
      <c r="F11" s="13" t="s">
        <v>14</v>
      </c>
      <c r="G11" s="14" t="s">
        <v>42</v>
      </c>
      <c r="H11" s="14" t="s">
        <v>15</v>
      </c>
      <c r="I11" s="16">
        <v>4</v>
      </c>
      <c r="J11" s="15">
        <v>16.170000000000002</v>
      </c>
      <c r="K11" s="15">
        <v>64.680000000000007</v>
      </c>
      <c r="L11" s="40">
        <f t="shared" si="1"/>
        <v>64.680000000000007</v>
      </c>
    </row>
    <row r="12" spans="1:12" ht="30">
      <c r="A12" s="3"/>
      <c r="B12" s="46"/>
      <c r="C12" s="27" t="s">
        <v>37</v>
      </c>
      <c r="D12" s="27">
        <v>2210</v>
      </c>
      <c r="E12" s="31" t="s">
        <v>17</v>
      </c>
      <c r="F12" s="13" t="s">
        <v>14</v>
      </c>
      <c r="G12" s="27" t="s">
        <v>43</v>
      </c>
      <c r="H12" s="14" t="s">
        <v>9</v>
      </c>
      <c r="I12" s="16">
        <v>3</v>
      </c>
      <c r="J12" s="15">
        <v>48.95</v>
      </c>
      <c r="K12" s="15">
        <v>146.85</v>
      </c>
      <c r="L12" s="40">
        <f t="shared" si="1"/>
        <v>146.85000000000002</v>
      </c>
    </row>
    <row r="13" spans="1:12">
      <c r="A13" s="3"/>
      <c r="B13" s="46"/>
      <c r="C13" s="27" t="s">
        <v>37</v>
      </c>
      <c r="D13" s="27">
        <v>2210</v>
      </c>
      <c r="E13" s="31" t="s">
        <v>17</v>
      </c>
      <c r="F13" s="13" t="s">
        <v>14</v>
      </c>
      <c r="G13" s="2" t="s">
        <v>48</v>
      </c>
      <c r="H13" s="14" t="s">
        <v>9</v>
      </c>
      <c r="I13" s="4">
        <v>3</v>
      </c>
      <c r="J13" s="5">
        <v>21.5</v>
      </c>
      <c r="K13" s="5">
        <v>64.5</v>
      </c>
      <c r="L13" s="40">
        <f t="shared" si="1"/>
        <v>64.5</v>
      </c>
    </row>
    <row r="14" spans="1:12">
      <c r="A14" s="3"/>
      <c r="B14" s="47"/>
      <c r="C14" s="27" t="s">
        <v>37</v>
      </c>
      <c r="D14" s="27">
        <v>2210</v>
      </c>
      <c r="E14" s="31" t="s">
        <v>17</v>
      </c>
      <c r="F14" s="32">
        <v>1114</v>
      </c>
      <c r="G14" s="2" t="s">
        <v>52</v>
      </c>
      <c r="H14" s="14" t="s">
        <v>9</v>
      </c>
      <c r="I14" s="4">
        <v>6</v>
      </c>
      <c r="J14" s="5">
        <v>175</v>
      </c>
      <c r="K14" s="5">
        <v>1050</v>
      </c>
      <c r="L14" s="40">
        <f t="shared" si="1"/>
        <v>1050</v>
      </c>
    </row>
    <row r="15" spans="1:12">
      <c r="A15" s="8"/>
      <c r="B15" s="9"/>
      <c r="C15" s="10"/>
      <c r="D15" s="10"/>
      <c r="E15" s="8"/>
      <c r="F15" s="8"/>
      <c r="G15" s="9" t="s">
        <v>10</v>
      </c>
      <c r="H15" s="9"/>
      <c r="I15" s="11"/>
      <c r="J15" s="12"/>
      <c r="K15" s="12">
        <f>SUM(K3:K14)</f>
        <v>1851.9099999999999</v>
      </c>
      <c r="L15" s="34">
        <f>SUM(L3:L14)</f>
        <v>1851.9099999999999</v>
      </c>
    </row>
    <row r="16" spans="1:12" ht="21.75" customHeight="1">
      <c r="A16" s="3">
        <v>2</v>
      </c>
      <c r="B16" s="45" t="s">
        <v>26</v>
      </c>
      <c r="C16" s="27" t="s">
        <v>37</v>
      </c>
      <c r="D16" s="27">
        <v>2210</v>
      </c>
      <c r="E16" s="31" t="s">
        <v>17</v>
      </c>
      <c r="F16" s="33" t="s">
        <v>58</v>
      </c>
      <c r="G16" s="14" t="s">
        <v>38</v>
      </c>
      <c r="H16" s="14" t="s">
        <v>15</v>
      </c>
      <c r="I16" s="16">
        <v>3</v>
      </c>
      <c r="J16" s="15">
        <v>57.94</v>
      </c>
      <c r="K16" s="15">
        <v>173.82</v>
      </c>
      <c r="L16" s="40">
        <f t="shared" ref="L16:L21" si="2">I16*J16</f>
        <v>173.82</v>
      </c>
    </row>
    <row r="17" spans="1:13" s="18" customFormat="1" ht="30">
      <c r="A17" s="13"/>
      <c r="B17" s="46"/>
      <c r="C17" s="27" t="s">
        <v>37</v>
      </c>
      <c r="D17" s="27">
        <v>2210</v>
      </c>
      <c r="E17" s="31" t="s">
        <v>17</v>
      </c>
      <c r="F17" s="13" t="s">
        <v>14</v>
      </c>
      <c r="G17" s="27" t="s">
        <v>40</v>
      </c>
      <c r="H17" s="14" t="s">
        <v>9</v>
      </c>
      <c r="I17" s="16">
        <v>1</v>
      </c>
      <c r="J17" s="15">
        <v>31.99</v>
      </c>
      <c r="K17" s="15">
        <v>31.99</v>
      </c>
      <c r="L17" s="40">
        <f t="shared" si="2"/>
        <v>31.99</v>
      </c>
    </row>
    <row r="18" spans="1:13" s="18" customFormat="1" ht="30">
      <c r="A18" s="13"/>
      <c r="B18" s="46"/>
      <c r="C18" s="27" t="s">
        <v>37</v>
      </c>
      <c r="D18" s="27">
        <v>2210</v>
      </c>
      <c r="E18" s="31" t="s">
        <v>17</v>
      </c>
      <c r="F18" s="13" t="s">
        <v>14</v>
      </c>
      <c r="G18" s="27" t="s">
        <v>44</v>
      </c>
      <c r="H18" s="14" t="s">
        <v>9</v>
      </c>
      <c r="I18" s="16">
        <v>1</v>
      </c>
      <c r="J18" s="15">
        <v>31.99</v>
      </c>
      <c r="K18" s="15">
        <v>31.99</v>
      </c>
      <c r="L18" s="40">
        <f t="shared" si="2"/>
        <v>31.99</v>
      </c>
    </row>
    <row r="19" spans="1:13">
      <c r="A19" s="3"/>
      <c r="B19" s="46"/>
      <c r="C19" s="27" t="s">
        <v>37</v>
      </c>
      <c r="D19" s="27">
        <v>2210</v>
      </c>
      <c r="E19" s="31" t="s">
        <v>17</v>
      </c>
      <c r="F19" s="13" t="s">
        <v>14</v>
      </c>
      <c r="G19" s="2" t="s">
        <v>45</v>
      </c>
      <c r="H19" s="14" t="s">
        <v>9</v>
      </c>
      <c r="I19" s="16">
        <v>1</v>
      </c>
      <c r="J19" s="5">
        <v>12.33</v>
      </c>
      <c r="K19" s="5">
        <v>12.33</v>
      </c>
      <c r="L19" s="40">
        <f t="shared" si="2"/>
        <v>12.33</v>
      </c>
    </row>
    <row r="20" spans="1:13">
      <c r="A20" s="3"/>
      <c r="B20" s="46"/>
      <c r="C20" s="27" t="s">
        <v>37</v>
      </c>
      <c r="D20" s="27">
        <v>2210</v>
      </c>
      <c r="E20" s="31" t="s">
        <v>17</v>
      </c>
      <c r="F20" s="13" t="s">
        <v>14</v>
      </c>
      <c r="G20" s="2" t="s">
        <v>46</v>
      </c>
      <c r="H20" s="14" t="s">
        <v>9</v>
      </c>
      <c r="I20" s="4">
        <v>2</v>
      </c>
      <c r="J20" s="5">
        <v>15.1</v>
      </c>
      <c r="K20" s="5">
        <v>30.2</v>
      </c>
      <c r="L20" s="40">
        <f t="shared" si="2"/>
        <v>30.2</v>
      </c>
    </row>
    <row r="21" spans="1:13">
      <c r="A21" s="3"/>
      <c r="B21" s="46"/>
      <c r="C21" s="27" t="s">
        <v>37</v>
      </c>
      <c r="D21" s="27">
        <v>2210</v>
      </c>
      <c r="E21" s="31" t="s">
        <v>17</v>
      </c>
      <c r="F21" s="13" t="s">
        <v>14</v>
      </c>
      <c r="G21" s="14" t="s">
        <v>39</v>
      </c>
      <c r="H21" s="14" t="s">
        <v>9</v>
      </c>
      <c r="I21" s="16">
        <v>17</v>
      </c>
      <c r="J21" s="15">
        <v>5.25</v>
      </c>
      <c r="K21" s="15">
        <v>89.25</v>
      </c>
      <c r="L21" s="40">
        <f t="shared" si="2"/>
        <v>89.25</v>
      </c>
    </row>
    <row r="22" spans="1:13">
      <c r="A22" s="3"/>
      <c r="B22" s="46"/>
      <c r="C22" s="27" t="s">
        <v>37</v>
      </c>
      <c r="D22" s="27">
        <v>2210</v>
      </c>
      <c r="E22" s="31" t="s">
        <v>17</v>
      </c>
      <c r="F22" s="13" t="s">
        <v>14</v>
      </c>
      <c r="G22" s="2" t="s">
        <v>47</v>
      </c>
      <c r="H22" s="14" t="s">
        <v>9</v>
      </c>
      <c r="I22" s="4">
        <v>6</v>
      </c>
      <c r="J22" s="5">
        <v>15.7</v>
      </c>
      <c r="K22" s="5">
        <v>94.2</v>
      </c>
      <c r="L22" s="40">
        <f t="shared" ref="L22:L29" si="3">I22*J22</f>
        <v>94.199999999999989</v>
      </c>
    </row>
    <row r="23" spans="1:13" ht="30">
      <c r="A23" s="3"/>
      <c r="B23" s="46"/>
      <c r="C23" s="27" t="s">
        <v>37</v>
      </c>
      <c r="D23" s="27">
        <v>2210</v>
      </c>
      <c r="E23" s="31" t="s">
        <v>17</v>
      </c>
      <c r="F23" s="13" t="s">
        <v>14</v>
      </c>
      <c r="G23" s="27" t="s">
        <v>41</v>
      </c>
      <c r="H23" s="14" t="s">
        <v>15</v>
      </c>
      <c r="I23" s="16">
        <v>3</v>
      </c>
      <c r="J23" s="15">
        <v>20.7</v>
      </c>
      <c r="K23" s="5">
        <v>62.1</v>
      </c>
      <c r="L23" s="40">
        <f t="shared" si="3"/>
        <v>62.099999999999994</v>
      </c>
    </row>
    <row r="24" spans="1:13">
      <c r="A24" s="3"/>
      <c r="B24" s="46"/>
      <c r="C24" s="27" t="s">
        <v>37</v>
      </c>
      <c r="D24" s="27">
        <v>2210</v>
      </c>
      <c r="E24" s="31" t="s">
        <v>17</v>
      </c>
      <c r="F24" s="13" t="s">
        <v>14</v>
      </c>
      <c r="G24" s="14" t="s">
        <v>42</v>
      </c>
      <c r="H24" s="14" t="s">
        <v>15</v>
      </c>
      <c r="I24" s="16">
        <v>4</v>
      </c>
      <c r="J24" s="15">
        <v>16.170000000000002</v>
      </c>
      <c r="K24" s="15">
        <v>64.680000000000007</v>
      </c>
      <c r="L24" s="40">
        <f t="shared" si="3"/>
        <v>64.680000000000007</v>
      </c>
    </row>
    <row r="25" spans="1:13" ht="30">
      <c r="A25" s="3"/>
      <c r="B25" s="46"/>
      <c r="C25" s="27" t="s">
        <v>37</v>
      </c>
      <c r="D25" s="27">
        <v>2210</v>
      </c>
      <c r="E25" s="31" t="s">
        <v>17</v>
      </c>
      <c r="F25" s="13" t="s">
        <v>14</v>
      </c>
      <c r="G25" s="27" t="s">
        <v>43</v>
      </c>
      <c r="H25" s="14" t="s">
        <v>9</v>
      </c>
      <c r="I25" s="16">
        <v>3</v>
      </c>
      <c r="J25" s="15">
        <v>48.95</v>
      </c>
      <c r="K25" s="15">
        <v>146.85</v>
      </c>
      <c r="L25" s="40">
        <f t="shared" si="3"/>
        <v>146.85000000000002</v>
      </c>
    </row>
    <row r="26" spans="1:13">
      <c r="A26" s="3"/>
      <c r="B26" s="46"/>
      <c r="C26" s="27" t="s">
        <v>37</v>
      </c>
      <c r="D26" s="27">
        <v>2210</v>
      </c>
      <c r="E26" s="31" t="s">
        <v>17</v>
      </c>
      <c r="F26" s="13" t="s">
        <v>14</v>
      </c>
      <c r="G26" s="2" t="s">
        <v>48</v>
      </c>
      <c r="H26" s="14" t="s">
        <v>9</v>
      </c>
      <c r="I26" s="4">
        <v>3</v>
      </c>
      <c r="J26" s="5">
        <v>21.5</v>
      </c>
      <c r="K26" s="5">
        <v>64.5</v>
      </c>
      <c r="L26" s="40">
        <f t="shared" si="3"/>
        <v>64.5</v>
      </c>
    </row>
    <row r="27" spans="1:13">
      <c r="A27" s="3"/>
      <c r="B27" s="47"/>
      <c r="C27" s="27" t="s">
        <v>37</v>
      </c>
      <c r="D27" s="27">
        <v>2210</v>
      </c>
      <c r="E27" s="31" t="s">
        <v>17</v>
      </c>
      <c r="F27" s="32">
        <v>1114</v>
      </c>
      <c r="G27" s="2" t="s">
        <v>52</v>
      </c>
      <c r="H27" s="14" t="s">
        <v>9</v>
      </c>
      <c r="I27" s="4">
        <v>6</v>
      </c>
      <c r="J27" s="5">
        <v>175</v>
      </c>
      <c r="K27" s="5">
        <v>1050</v>
      </c>
      <c r="L27" s="40">
        <f t="shared" si="3"/>
        <v>1050</v>
      </c>
    </row>
    <row r="28" spans="1:13">
      <c r="A28" s="8"/>
      <c r="B28" s="9"/>
      <c r="C28" s="10"/>
      <c r="D28" s="10"/>
      <c r="E28" s="8"/>
      <c r="F28" s="8"/>
      <c r="G28" s="9" t="s">
        <v>10</v>
      </c>
      <c r="H28" s="9"/>
      <c r="I28" s="11"/>
      <c r="J28" s="12"/>
      <c r="K28" s="12">
        <f>SUM(K16:K27)</f>
        <v>1851.9099999999999</v>
      </c>
      <c r="L28" s="34">
        <f>SUM(L16:L27)</f>
        <v>1851.9099999999999</v>
      </c>
    </row>
    <row r="29" spans="1:13" s="18" customFormat="1">
      <c r="A29" s="13"/>
      <c r="B29" s="14" t="s">
        <v>50</v>
      </c>
      <c r="C29" s="27" t="s">
        <v>24</v>
      </c>
      <c r="D29" s="27">
        <v>2210</v>
      </c>
      <c r="E29" s="31" t="s">
        <v>17</v>
      </c>
      <c r="F29" s="32">
        <v>1513</v>
      </c>
      <c r="G29" s="14" t="s">
        <v>51</v>
      </c>
      <c r="H29" s="14" t="s">
        <v>9</v>
      </c>
      <c r="I29" s="16">
        <v>20</v>
      </c>
      <c r="J29" s="15">
        <v>414.96</v>
      </c>
      <c r="K29" s="15">
        <v>8299.2000000000007</v>
      </c>
      <c r="L29" s="40">
        <f t="shared" si="3"/>
        <v>8299.1999999999989</v>
      </c>
    </row>
    <row r="30" spans="1:13">
      <c r="A30" s="8"/>
      <c r="B30" s="9"/>
      <c r="C30" s="10"/>
      <c r="D30" s="10"/>
      <c r="E30" s="8"/>
      <c r="F30" s="8"/>
      <c r="G30" s="9" t="s">
        <v>10</v>
      </c>
      <c r="H30" s="9"/>
      <c r="I30" s="11"/>
      <c r="J30" s="12"/>
      <c r="K30" s="12">
        <f>K29</f>
        <v>8299.2000000000007</v>
      </c>
      <c r="L30" s="12">
        <f>L29</f>
        <v>8299.1999999999989</v>
      </c>
    </row>
    <row r="31" spans="1:13">
      <c r="A31" s="48" t="s">
        <v>49</v>
      </c>
      <c r="B31" s="49"/>
      <c r="C31" s="19"/>
      <c r="D31" s="19"/>
      <c r="E31" s="20"/>
      <c r="F31" s="20"/>
      <c r="G31" s="19"/>
      <c r="H31" s="19"/>
      <c r="I31" s="21"/>
      <c r="J31" s="22"/>
      <c r="K31" s="22">
        <f>K28+K15+K30</f>
        <v>12003.02</v>
      </c>
      <c r="L31" s="19"/>
      <c r="M31" s="7"/>
    </row>
    <row r="93" ht="15" hidden="1" customHeight="1"/>
    <row r="94" ht="15" hidden="1" customHeight="1"/>
    <row r="95" ht="15" hidden="1" customHeight="1"/>
    <row r="97" ht="15" hidden="1" customHeight="1"/>
    <row r="98" ht="15" hidden="1" customHeight="1"/>
    <row r="99" ht="15" hidden="1" customHeight="1"/>
    <row r="100" ht="15" hidden="1" customHeight="1"/>
    <row r="101" ht="19.5" customHeight="1"/>
    <row r="109" ht="15" hidden="1" customHeight="1"/>
    <row r="110" ht="15" hidden="1" customHeight="1"/>
    <row r="118" ht="21" customHeight="1"/>
  </sheetData>
  <mergeCells count="4">
    <mergeCell ref="A1:L1"/>
    <mergeCell ref="A31:B31"/>
    <mergeCell ref="B3:B14"/>
    <mergeCell ref="B16:B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view="pageBreakPreview" zoomScale="106" zoomScaleSheetLayoutView="106" workbookViewId="0">
      <pane ySplit="2" topLeftCell="A3" activePane="bottomLeft" state="frozen"/>
      <selection pane="bottomLeft" activeCell="C16" sqref="C16"/>
    </sheetView>
  </sheetViews>
  <sheetFormatPr defaultRowHeight="15"/>
  <cols>
    <col min="1" max="1" width="3.85546875" style="23" customWidth="1"/>
    <col min="2" max="2" width="29.42578125" style="1" customWidth="1"/>
    <col min="3" max="3" width="43.285156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29.25" customHeight="1">
      <c r="A1" s="42" t="s">
        <v>53</v>
      </c>
      <c r="B1" s="42"/>
      <c r="C1" s="42"/>
      <c r="D1" s="42"/>
      <c r="E1" s="42"/>
      <c r="F1" s="42"/>
      <c r="G1" s="42"/>
    </row>
    <row r="2" spans="1:7" ht="30">
      <c r="A2" s="26" t="s">
        <v>0</v>
      </c>
      <c r="B2" s="28" t="s">
        <v>1</v>
      </c>
      <c r="C2" s="28" t="s">
        <v>4</v>
      </c>
      <c r="D2" s="28" t="s">
        <v>5</v>
      </c>
      <c r="E2" s="29" t="s">
        <v>6</v>
      </c>
      <c r="F2" s="30" t="s">
        <v>7</v>
      </c>
      <c r="G2" s="30" t="s">
        <v>8</v>
      </c>
    </row>
    <row r="3" spans="1:7">
      <c r="A3" s="13"/>
      <c r="B3" s="45" t="s">
        <v>50</v>
      </c>
      <c r="C3" s="2" t="s">
        <v>55</v>
      </c>
      <c r="D3" s="2" t="s">
        <v>9</v>
      </c>
      <c r="E3" s="4">
        <v>1</v>
      </c>
      <c r="F3" s="15">
        <v>690</v>
      </c>
      <c r="G3" s="15">
        <v>690</v>
      </c>
    </row>
    <row r="4" spans="1:7">
      <c r="A4" s="13"/>
      <c r="B4" s="46"/>
      <c r="C4" s="2" t="s">
        <v>56</v>
      </c>
      <c r="D4" s="2" t="s">
        <v>9</v>
      </c>
      <c r="E4" s="4">
        <v>1</v>
      </c>
      <c r="F4" s="15">
        <v>960</v>
      </c>
      <c r="G4" s="15">
        <v>960</v>
      </c>
    </row>
    <row r="5" spans="1:7">
      <c r="A5" s="13"/>
      <c r="B5" s="47"/>
      <c r="C5" s="2" t="s">
        <v>57</v>
      </c>
      <c r="D5" s="2" t="s">
        <v>9</v>
      </c>
      <c r="E5" s="4">
        <v>1</v>
      </c>
      <c r="F5" s="15">
        <v>340</v>
      </c>
      <c r="G5" s="15">
        <v>340</v>
      </c>
    </row>
    <row r="6" spans="1:7">
      <c r="A6" s="8"/>
      <c r="B6" s="9" t="s">
        <v>54</v>
      </c>
      <c r="C6" s="9"/>
      <c r="D6" s="9"/>
      <c r="E6" s="11"/>
      <c r="F6" s="12"/>
      <c r="G6" s="22">
        <f>SUM(G3:G5)</f>
        <v>1990</v>
      </c>
    </row>
  </sheetData>
  <mergeCells count="2">
    <mergeCell ref="A1:G1"/>
    <mergeCell ref="B3:B5"/>
  </mergeCells>
  <pageMargins left="0.7" right="0.7" top="0.75" bottom="0.75" header="0.3" footer="0.3"/>
  <pageSetup paperSize="9" scale="39" orientation="portrait" horizontalDpi="180" verticalDpi="180" r:id="rId1"/>
  <rowBreaks count="3" manualBreakCount="3">
    <brk id="41" max="11" man="1"/>
    <brk id="44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Лютий КГ,гуртки</vt:lpstr>
      <vt:lpstr>Серпень 2024 ДНЗ,ПНЗ,</vt:lpstr>
      <vt:lpstr>вересень 2024 всі</vt:lpstr>
      <vt:lpstr>Листопад 2024</vt:lpstr>
      <vt:lpstr>ГРУДЕНЬ ДНЗ,ПНЗ 2024</vt:lpstr>
      <vt:lpstr>'ГРУДЕНЬ ДНЗ,ПНЗ 2024'!Область_печати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2025-01-30T07:34:36Z</dcterms:modified>
</cp:coreProperties>
</file>