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4" activeTab="8"/>
  </bookViews>
  <sheets>
    <sheet name="Лютий КЗДО" sheetId="29" r:id="rId1"/>
    <sheet name="Квітень ДНЗ,ПНЗ,ДЮСШ" sheetId="26" r:id="rId2"/>
    <sheet name="Травень ДНЗ,Довіра" sheetId="19" r:id="rId3"/>
    <sheet name="Червень ДНЗ,Довіра" sheetId="32" r:id="rId4"/>
    <sheet name="Липень-2024 ДНЗ ПНЗ ДЮСШ" sheetId="17" r:id="rId5"/>
    <sheet name="Серпень 2024 ДНЗ,ПНЗ," sheetId="15" r:id="rId6"/>
    <sheet name="вересень 2024 всі" sheetId="14" r:id="rId7"/>
    <sheet name="жовтень 2024 всі" sheetId="33" r:id="rId8"/>
    <sheet name="ГРУДЕНЬ ДНЗ,ПНЗ 2024" sheetId="1" r:id="rId9"/>
  </sheets>
  <definedNames>
    <definedName name="_xlnm.Print_Area" localSheetId="8">'ГРУДЕНЬ ДНЗ,ПНЗ 2024'!$A$1:$G$476</definedName>
    <definedName name="_xlnm.Print_Area" localSheetId="2">'Травень ДНЗ,Довіра'!$A$1:$M$186</definedName>
    <definedName name="_xlnm.Print_Area" localSheetId="3">'Червень ДНЗ,Довіра'!$A$1:$H$203</definedName>
  </definedNames>
  <calcPr calcId="124519"/>
</workbook>
</file>

<file path=xl/calcChain.xml><?xml version="1.0" encoding="utf-8"?>
<calcChain xmlns="http://schemas.openxmlformats.org/spreadsheetml/2006/main">
  <c r="G124" i="1"/>
  <c r="G20" l="1"/>
  <c r="G56" i="33" l="1"/>
  <c r="G51"/>
  <c r="G47"/>
  <c r="G48" s="1"/>
  <c r="G43"/>
  <c r="G44" s="1"/>
  <c r="G57" l="1"/>
  <c r="G43" i="14"/>
  <c r="H35" i="17" l="1"/>
  <c r="H36"/>
  <c r="H37"/>
  <c r="H38"/>
  <c r="H34"/>
  <c r="H19"/>
  <c r="H33" s="1"/>
  <c r="G18"/>
  <c r="H4"/>
  <c r="H5"/>
  <c r="H6"/>
  <c r="H7"/>
  <c r="H8"/>
  <c r="H9"/>
  <c r="H10"/>
  <c r="H11"/>
  <c r="H12"/>
  <c r="H13"/>
  <c r="H14"/>
  <c r="H17"/>
  <c r="H18" s="1"/>
  <c r="H16"/>
  <c r="H3"/>
  <c r="H15" s="1"/>
  <c r="G127" i="32"/>
  <c r="G87"/>
  <c r="G69"/>
  <c r="G67"/>
  <c r="G51"/>
  <c r="G103"/>
  <c r="H39" i="17" l="1"/>
  <c r="G202" i="32" l="1"/>
  <c r="G200"/>
  <c r="G183"/>
  <c r="G181"/>
  <c r="G179"/>
  <c r="G164"/>
  <c r="G162"/>
  <c r="G160"/>
  <c r="G143"/>
  <c r="G105"/>
  <c r="G35"/>
  <c r="G19"/>
  <c r="M18" i="19"/>
  <c r="L29"/>
  <c r="L28"/>
  <c r="L27"/>
  <c r="L26"/>
  <c r="L25"/>
  <c r="L24"/>
  <c r="L23"/>
  <c r="L22"/>
  <c r="L21"/>
  <c r="L20"/>
  <c r="K71"/>
  <c r="G203" i="32" l="1"/>
  <c r="K30" i="19"/>
  <c r="K19"/>
  <c r="L72" l="1"/>
  <c r="L70"/>
  <c r="L69"/>
  <c r="K68"/>
  <c r="L67"/>
  <c r="L66"/>
  <c r="L53"/>
  <c r="L54"/>
  <c r="L55"/>
  <c r="L56"/>
  <c r="L57"/>
  <c r="L58"/>
  <c r="L59"/>
  <c r="L60"/>
  <c r="L61"/>
  <c r="L62"/>
  <c r="L63"/>
  <c r="L64"/>
  <c r="L65"/>
  <c r="L52"/>
  <c r="L37"/>
  <c r="L33"/>
  <c r="L3"/>
  <c r="G69" i="26" l="1"/>
  <c r="G390" i="29" l="1"/>
  <c r="G391"/>
  <c r="G392"/>
  <c r="G393"/>
  <c r="G394"/>
  <c r="G395"/>
  <c r="G396"/>
  <c r="G397"/>
  <c r="G398"/>
  <c r="G399"/>
  <c r="G400"/>
  <c r="G401"/>
  <c r="G402"/>
  <c r="G403"/>
  <c r="G404"/>
  <c r="G405"/>
  <c r="G406"/>
  <c r="G389"/>
  <c r="G387"/>
  <c r="G386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6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48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19"/>
  <c r="G311"/>
  <c r="G312"/>
  <c r="G313"/>
  <c r="G314"/>
  <c r="G315"/>
  <c r="G316"/>
  <c r="G317"/>
  <c r="G301"/>
  <c r="G302"/>
  <c r="G303"/>
  <c r="G304"/>
  <c r="G305"/>
  <c r="G306"/>
  <c r="G307"/>
  <c r="G308"/>
  <c r="G309"/>
  <c r="G310"/>
  <c r="G300"/>
  <c r="G292"/>
  <c r="G293"/>
  <c r="G294"/>
  <c r="G295"/>
  <c r="G296"/>
  <c r="G297"/>
  <c r="G298"/>
  <c r="G282"/>
  <c r="G283"/>
  <c r="G284"/>
  <c r="G285"/>
  <c r="G286"/>
  <c r="G287"/>
  <c r="G288"/>
  <c r="G289"/>
  <c r="G290"/>
  <c r="G291"/>
  <c r="G281"/>
  <c r="G278"/>
  <c r="G279"/>
  <c r="G272"/>
  <c r="G273"/>
  <c r="G274"/>
  <c r="G275"/>
  <c r="G276"/>
  <c r="G277"/>
  <c r="G263"/>
  <c r="G264"/>
  <c r="G265"/>
  <c r="G266"/>
  <c r="G267"/>
  <c r="G268"/>
  <c r="G269"/>
  <c r="G270"/>
  <c r="G271"/>
  <c r="G26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4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22"/>
  <c r="G219"/>
  <c r="G220"/>
  <c r="G211"/>
  <c r="G212"/>
  <c r="G213"/>
  <c r="G214"/>
  <c r="G215"/>
  <c r="G216"/>
  <c r="G217"/>
  <c r="G218"/>
  <c r="G203"/>
  <c r="G204"/>
  <c r="G205"/>
  <c r="G206"/>
  <c r="G207"/>
  <c r="G208"/>
  <c r="G209"/>
  <c r="G210"/>
  <c r="G202"/>
  <c r="G193"/>
  <c r="G194"/>
  <c r="G195"/>
  <c r="G196"/>
  <c r="G197"/>
  <c r="G198"/>
  <c r="G199"/>
  <c r="G200"/>
  <c r="G183"/>
  <c r="G184"/>
  <c r="G185"/>
  <c r="G186"/>
  <c r="G187"/>
  <c r="G188"/>
  <c r="G189"/>
  <c r="G190"/>
  <c r="G191"/>
  <c r="G192"/>
  <c r="G182"/>
  <c r="G173"/>
  <c r="G174"/>
  <c r="G175"/>
  <c r="G176"/>
  <c r="G177"/>
  <c r="G178"/>
  <c r="G179"/>
  <c r="G180"/>
  <c r="G163"/>
  <c r="G164"/>
  <c r="G165"/>
  <c r="G166"/>
  <c r="G167"/>
  <c r="G168"/>
  <c r="G169"/>
  <c r="G170"/>
  <c r="G171"/>
  <c r="G172"/>
  <c r="G162"/>
  <c r="G160"/>
  <c r="G151"/>
  <c r="G152"/>
  <c r="G153"/>
  <c r="G154"/>
  <c r="G155"/>
  <c r="G156"/>
  <c r="G157"/>
  <c r="G158"/>
  <c r="G142"/>
  <c r="G143"/>
  <c r="G144"/>
  <c r="G145"/>
  <c r="G146"/>
  <c r="G147"/>
  <c r="G148"/>
  <c r="G149"/>
  <c r="G150"/>
  <c r="G141"/>
  <c r="G126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07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86"/>
  <c r="G84"/>
  <c r="G83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6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44"/>
  <c r="G42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23"/>
  <c r="G388" l="1"/>
  <c r="G407"/>
  <c r="G43"/>
  <c r="G261"/>
  <c r="G367"/>
  <c r="G347"/>
  <c r="G318"/>
  <c r="G299"/>
  <c r="G159"/>
  <c r="G221"/>
  <c r="G280"/>
  <c r="G241"/>
  <c r="G201"/>
  <c r="G125"/>
  <c r="G85"/>
  <c r="G106"/>
  <c r="G63"/>
  <c r="G181"/>
  <c r="G161"/>
  <c r="G140"/>
  <c r="G22"/>
  <c r="G408" l="1"/>
  <c r="G183" i="1" l="1"/>
  <c r="G181"/>
  <c r="G164"/>
  <c r="G162"/>
  <c r="G160"/>
  <c r="G145"/>
  <c r="G143"/>
  <c r="G141"/>
  <c r="G89"/>
  <c r="G47"/>
  <c r="G45"/>
  <c r="G40"/>
  <c r="G38"/>
  <c r="G36"/>
  <c r="G34"/>
  <c r="G29"/>
  <c r="G24"/>
  <c r="G22"/>
  <c r="G14"/>
  <c r="G9"/>
  <c r="G7"/>
  <c r="G188" i="15"/>
  <c r="G186"/>
  <c r="G169"/>
  <c r="G167"/>
  <c r="G165"/>
  <c r="G150"/>
  <c r="G148"/>
  <c r="G146"/>
  <c r="G129"/>
  <c r="G113"/>
  <c r="G100"/>
  <c r="G98"/>
  <c r="G78"/>
  <c r="G76"/>
  <c r="G74"/>
  <c r="G72"/>
  <c r="G57"/>
  <c r="G42"/>
  <c r="G40"/>
  <c r="G38"/>
  <c r="G32"/>
  <c r="G17"/>
  <c r="G15"/>
  <c r="G189" i="17"/>
  <c r="G187"/>
  <c r="G170"/>
  <c r="G168"/>
  <c r="G166"/>
  <c r="G151"/>
  <c r="G149"/>
  <c r="G147"/>
  <c r="G130"/>
  <c r="G114"/>
  <c r="G101"/>
  <c r="G99"/>
  <c r="G79"/>
  <c r="G77"/>
  <c r="G75"/>
  <c r="G73"/>
  <c r="G58"/>
  <c r="G43"/>
  <c r="G41"/>
  <c r="G39"/>
  <c r="G33"/>
  <c r="G15"/>
  <c r="K185" i="19"/>
  <c r="K183"/>
  <c r="K166"/>
  <c r="K164"/>
  <c r="K162"/>
  <c r="K147"/>
  <c r="K145"/>
  <c r="K143"/>
  <c r="K126"/>
  <c r="K110"/>
  <c r="K97"/>
  <c r="K95"/>
  <c r="K75"/>
  <c r="K73"/>
  <c r="K51"/>
  <c r="K36"/>
  <c r="K34"/>
  <c r="K32"/>
  <c r="K17"/>
  <c r="K15"/>
  <c r="G188" i="26"/>
  <c r="G185"/>
  <c r="G183"/>
  <c r="G166"/>
  <c r="G164"/>
  <c r="G162"/>
  <c r="G147"/>
  <c r="G145"/>
  <c r="G143"/>
  <c r="G126"/>
  <c r="G110"/>
  <c r="G97"/>
  <c r="G95"/>
  <c r="G75"/>
  <c r="G73"/>
  <c r="G71"/>
  <c r="G67"/>
  <c r="G57"/>
  <c r="G42"/>
  <c r="G40"/>
  <c r="G38"/>
  <c r="G32"/>
  <c r="G17"/>
  <c r="G15"/>
  <c r="G190" i="17" l="1"/>
  <c r="K186" i="19"/>
  <c r="G186" i="26"/>
  <c r="G189" i="15"/>
  <c r="G184" i="1"/>
</calcChain>
</file>

<file path=xl/sharedStrings.xml><?xml version="1.0" encoding="utf-8"?>
<sst xmlns="http://schemas.openxmlformats.org/spreadsheetml/2006/main" count="1766" uniqueCount="317">
  <si>
    <t>№ п/п</t>
  </si>
  <si>
    <t>Установа</t>
  </si>
  <si>
    <t>Від кого</t>
  </si>
  <si>
    <t>Рахунок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</si>
  <si>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</si>
  <si>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</si>
  <si>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</si>
  <si>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</si>
  <si>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</si>
  <si>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</si>
  <si>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</si>
  <si>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КПК</t>
  </si>
  <si>
    <t>Примітка</t>
  </si>
  <si>
    <t>КЄКВ</t>
  </si>
  <si>
    <t>Благодійні внески за ЛЮТИЙ 2024  рік.</t>
  </si>
  <si>
    <t>л</t>
  </si>
  <si>
    <t>0611010</t>
  </si>
  <si>
    <t>Обігрівач масляний</t>
  </si>
  <si>
    <t>Дитячі рушники</t>
  </si>
  <si>
    <t>Конструктор "Лего"</t>
  </si>
  <si>
    <t>Конструктор в зеленій сумці</t>
  </si>
  <si>
    <t>Самоскид (помаранчевий)</t>
  </si>
  <si>
    <t>Бродилка - пальчиковий лабіринт</t>
  </si>
  <si>
    <r>
      <t>пазли дерев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яні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</si>
  <si>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ячі резинові 20 см</t>
    </r>
  </si>
  <si>
    <t>м'ячі волейбольні міні 15 см</t>
  </si>
  <si>
    <t>лялька 30 см</t>
  </si>
  <si>
    <t>пупс</t>
  </si>
  <si>
    <t>лялька Барбі</t>
  </si>
  <si>
    <t>гра дидактична дерев'яна "Форми"</t>
  </si>
  <si>
    <t>кухонний набір "Міксер"</t>
  </si>
  <si>
    <t>портфель "Лікар"</t>
  </si>
  <si>
    <t>шнурівка "Ботінки"</t>
  </si>
  <si>
    <t>машинки різні</t>
  </si>
  <si>
    <t>3Д пазли</t>
  </si>
  <si>
    <t>носки дитячі</t>
  </si>
  <si>
    <t>машинка світлова</t>
  </si>
  <si>
    <t>Вогнегасник порошковий ВП-5 вживаний</t>
  </si>
  <si>
    <t>м'ячі поролонові 7,5 см</t>
  </si>
  <si>
    <t>магнітна дошка</t>
  </si>
  <si>
    <t>Сковорідка(овочі,хліб)</t>
  </si>
  <si>
    <t>Набір (продавець)</t>
  </si>
  <si>
    <t>Меблева стінка б/у</t>
  </si>
  <si>
    <t>Вогнегасник ВП-5</t>
  </si>
  <si>
    <t>набір (продавець)</t>
  </si>
  <si>
    <t>КЗДО №14 КМР</t>
  </si>
  <si>
    <t>КЗДО(я-с)№30 КМР</t>
  </si>
  <si>
    <t>КЗДО №42 КМР</t>
  </si>
  <si>
    <t>КЗДО №57 КМР</t>
  </si>
  <si>
    <t>КЗДО КТ №81 КМР</t>
  </si>
  <si>
    <t>КЗДО №89 КМР</t>
  </si>
  <si>
    <t>КЗДО №90 КМР</t>
  </si>
  <si>
    <t>КЗДО №151 КМР</t>
  </si>
  <si>
    <t>КЗДО №156 КМР</t>
  </si>
  <si>
    <t>КЗДО №190 КМР</t>
  </si>
  <si>
    <t>КЗДО КТ №194 КМР</t>
  </si>
  <si>
    <t>КЗДО КТ №202 КМР</t>
  </si>
  <si>
    <t>КЗДО №222 КМР</t>
  </si>
  <si>
    <t>конструктор "Лего"</t>
  </si>
  <si>
    <t>КЗДО №234 КМР</t>
  </si>
  <si>
    <t>КЗДО №249 КМР</t>
  </si>
  <si>
    <t>сковорідка(овочі,хліб)</t>
  </si>
  <si>
    <t>КЗДО №250 КМР</t>
  </si>
  <si>
    <t>КЗДО №254 КМР</t>
  </si>
  <si>
    <t>КЗДО КТ №261 КМР</t>
  </si>
  <si>
    <t>комплект постільної білизни (3 частини)</t>
  </si>
  <si>
    <t>Коляска лялькова</t>
  </si>
  <si>
    <t>самоскид (помаранчевий)</t>
  </si>
  <si>
    <t>бродилка - пальчиковий лабіринт</t>
  </si>
  <si>
    <t>пазли дерев'яні</t>
  </si>
  <si>
    <t>таблиці дерев'яні "Сеген"</t>
  </si>
  <si>
    <t>м'ячі резинові 20 см</t>
  </si>
  <si>
    <t>м'ячі футбольні міні</t>
  </si>
  <si>
    <t>КЗДО (я-с) КТ №264 КМР</t>
  </si>
  <si>
    <t>обігрівач масляний</t>
  </si>
  <si>
    <t>дитячі рушники</t>
  </si>
  <si>
    <t>конструктор в зеленій сумці</t>
  </si>
  <si>
    <t>КЗДО (я-с) №300 КМР</t>
  </si>
  <si>
    <t>від батьків</t>
  </si>
  <si>
    <t>водонагрівач побутовий електричний</t>
  </si>
  <si>
    <t>холодильник (б/в) "ZANUSSI"</t>
  </si>
  <si>
    <t>КЗДО (я-с) КТ №303 КМР</t>
  </si>
  <si>
    <t>Разом за лютий по КЗДО:</t>
  </si>
  <si>
    <t>Благодійні внески за КВІТЕНЬ 2024  рік.</t>
  </si>
  <si>
    <t>б</t>
  </si>
  <si>
    <t>Бокс "Навчально-розвивальні матеріали для закладів дошкільної освіти"</t>
  </si>
  <si>
    <t>КЗДО №14</t>
  </si>
  <si>
    <t>КЗДО№30</t>
  </si>
  <si>
    <t>КЗДО№42</t>
  </si>
  <si>
    <t>КЗДО№57</t>
  </si>
  <si>
    <t>КЗДО№81</t>
  </si>
  <si>
    <t>КЗДО№89</t>
  </si>
  <si>
    <t>КЗДО№151</t>
  </si>
  <si>
    <t>КЗДО№190</t>
  </si>
  <si>
    <t>КЗДО№194</t>
  </si>
  <si>
    <t>КЗДО№202</t>
  </si>
  <si>
    <t>КЗДО№191</t>
  </si>
  <si>
    <t>КЗДО№222</t>
  </si>
  <si>
    <t>КЗДО№234</t>
  </si>
  <si>
    <t>КЗДО№249</t>
  </si>
  <si>
    <t>КЗДО№250</t>
  </si>
  <si>
    <t>КЗДО№254</t>
  </si>
  <si>
    <t>КЗДО№261</t>
  </si>
  <si>
    <t>КЗДО№264</t>
  </si>
  <si>
    <t>КЗДО№300</t>
  </si>
  <si>
    <t>КЗДО№303</t>
  </si>
  <si>
    <t>Разом за квітень по 0611010 :</t>
  </si>
  <si>
    <t>Набір раннього розвитку (Earli Childhood Dvt (EKD) kit 2016</t>
  </si>
  <si>
    <t>Паливо (бензин)</t>
  </si>
  <si>
    <t>КЗДО №32</t>
  </si>
  <si>
    <t>Масло для двотактних двигунів мініральне 0,2 л</t>
  </si>
  <si>
    <t>КЗДО №42</t>
  </si>
  <si>
    <t>Моторне мастило для двотактових двигунів 2Т</t>
  </si>
  <si>
    <t>од.</t>
  </si>
  <si>
    <t>Бензин</t>
  </si>
  <si>
    <t>КЗДО №90</t>
  </si>
  <si>
    <t>від колективу</t>
  </si>
  <si>
    <t>КЗДО №194</t>
  </si>
  <si>
    <t>Моторне мастило для двотактових двигунів STIHL</t>
  </si>
  <si>
    <t>Благодійні внески за травень 2024  рік.</t>
  </si>
  <si>
    <t>КЗДО №197</t>
  </si>
  <si>
    <t>Олива (мастило для двотактних двигунів Vitals) 0,5 л</t>
  </si>
  <si>
    <t>КЗДО №202</t>
  </si>
  <si>
    <t>Schott 225 WP Poly (сонячні панелі)</t>
  </si>
  <si>
    <t>Перевірка</t>
  </si>
  <si>
    <t>КЗДО №234</t>
  </si>
  <si>
    <t>Килимок пазловий (30 деталей)</t>
  </si>
  <si>
    <t xml:space="preserve">Гірка пластикова </t>
  </si>
  <si>
    <t>Стільці пластикові (великі)</t>
  </si>
  <si>
    <t>Стільці пластикові (маленькі)</t>
  </si>
  <si>
    <t>Бокси для іграшок</t>
  </si>
  <si>
    <t>Комплект дитячих меблів (пластиковий 1 стіл, 2 стільчика)</t>
  </si>
  <si>
    <t>Ліжко переносне</t>
  </si>
  <si>
    <t>Рушники махрові (різні)</t>
  </si>
  <si>
    <t>Матраци</t>
  </si>
  <si>
    <t>Подушки</t>
  </si>
  <si>
    <t>Ковдра синтепонова</t>
  </si>
  <si>
    <t>Комплект постільної білизни (підліткова)</t>
  </si>
  <si>
    <t>Ковдра кольорова з аплікацією</t>
  </si>
  <si>
    <t>Простирадло на ризинці</t>
  </si>
  <si>
    <t>Комплект постільної білизни дитячий кольоровий, новий (підковдра, наволочка)</t>
  </si>
  <si>
    <t>КЗДО №259</t>
  </si>
  <si>
    <t>КЗДО №300</t>
  </si>
  <si>
    <t>Водонагрівач побутовий електричний Comfee CLW50</t>
  </si>
  <si>
    <t>Разом за травень по КЗДО:</t>
  </si>
  <si>
    <t>ТОВ "ЕЛТЕК ЛАЙТ"</t>
  </si>
  <si>
    <t>КЗДО №57</t>
  </si>
  <si>
    <t>RVD125-A Контролер опалення</t>
  </si>
  <si>
    <t>Блок обліку БТО-GSMK-318-GPRS-C304-RS485-10-RVD145-RS232-T12-B-P00-T00</t>
  </si>
  <si>
    <t>Регулюючий клапан двохходовий фланцевий Ду40, Kv=16,VVF 42.40-16 Siemens</t>
  </si>
  <si>
    <t>QAD 22 Датчик температури накладний Siemens LG-Ni 1000</t>
  </si>
  <si>
    <t>QAC 22 Датчик зовнішньої температури Siemens LG-Ni 1000</t>
  </si>
  <si>
    <t>Щит TR.O1</t>
  </si>
  <si>
    <t>Siemens QAA50.110/101 Модуль кімнатний</t>
  </si>
  <si>
    <t>Модульний блок ДНЗ 57</t>
  </si>
  <si>
    <t xml:space="preserve">SAX31.00 Електромоторний привод, в компл. додатковий перемикач ASC10.51,3-поз. Siemens </t>
  </si>
  <si>
    <t>Насос циркуляційний однофазний фланцевий DAB-BRH 60/280.50М</t>
  </si>
  <si>
    <t>2210фо</t>
  </si>
  <si>
    <t>КМЦСС (GIZ)</t>
  </si>
  <si>
    <t>Благодійні внески за червень 2024  рік.</t>
  </si>
  <si>
    <t>КЗДО №151</t>
  </si>
  <si>
    <t>КЗДО №190</t>
  </si>
  <si>
    <t>КЗДО №222</t>
  </si>
  <si>
    <t>КЗДО №254</t>
  </si>
  <si>
    <t>КЗДО №303</t>
  </si>
  <si>
    <t>Разом за червень по КЗДО:</t>
  </si>
  <si>
    <t>СЮТ</t>
  </si>
  <si>
    <t>Сонях</t>
  </si>
  <si>
    <t>водонагрівач</t>
  </si>
  <si>
    <t>ваги електронні</t>
  </si>
  <si>
    <t>Моторне мастило</t>
  </si>
  <si>
    <t>Ремкомплект для електроконфорки</t>
  </si>
  <si>
    <t>дитячий набір посуду</t>
  </si>
  <si>
    <t>рушники</t>
  </si>
  <si>
    <t>килим 1,5х4,5</t>
  </si>
  <si>
    <t xml:space="preserve">шафи в роздягальню </t>
  </si>
  <si>
    <t>килими дитячі 200х300</t>
  </si>
  <si>
    <t>рушник махровий5 0х90</t>
  </si>
  <si>
    <t>ковдра</t>
  </si>
  <si>
    <t>матрац дитячий 60х140</t>
  </si>
  <si>
    <t>подушка</t>
  </si>
  <si>
    <t>постільна білизна</t>
  </si>
  <si>
    <t>ігровий комплект стіл та стільці</t>
  </si>
  <si>
    <t>комп</t>
  </si>
  <si>
    <r>
      <t>дитячий 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який балансер</t>
    </r>
  </si>
  <si>
    <t>ліжко дитяче 2-х ярусне без матрацу</t>
  </si>
  <si>
    <t>стіл дитячий "Пелюстка" з полицею</t>
  </si>
  <si>
    <t>стіл дит.фанерний "Фантазія"</t>
  </si>
  <si>
    <r>
      <t>стілець напівм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який тканина</t>
    </r>
  </si>
  <si>
    <t>лава дитяча для роздягальні</t>
  </si>
  <si>
    <t>Стелаж дитячий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</si>
  <si>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який конструктор</t>
    </r>
  </si>
  <si>
    <t>набір</t>
  </si>
  <si>
    <t>Благодійні внески за ЛИПЕНЬ 2024  рік.</t>
  </si>
  <si>
    <t>Моторне мастило для газонокосарки</t>
  </si>
  <si>
    <t>перевірка</t>
  </si>
  <si>
    <t>Моторне мастило для двотактових двигунів</t>
  </si>
  <si>
    <t>Моторне мастило Агрінол</t>
  </si>
  <si>
    <t>КЗДО КТ№259</t>
  </si>
  <si>
    <t>Моторне мастило для двотактових двигунів (1б-0,5л)</t>
  </si>
  <si>
    <t>компл</t>
  </si>
  <si>
    <t>Благодійні внески за СЕРПЕНЬ 2024  рік.</t>
  </si>
  <si>
    <t>КЗДО 250</t>
  </si>
  <si>
    <t>Генератор бензиновий</t>
  </si>
  <si>
    <t>КЗДО 259</t>
  </si>
  <si>
    <t>Разом за серпень по КЗДО:</t>
  </si>
  <si>
    <t>Разом за липень по КЗДО:</t>
  </si>
  <si>
    <t>Благодійні внески за ВЕРЕСЕНЬ 2024  рік.</t>
  </si>
  <si>
    <t>ДЮСШ 10 КМР</t>
  </si>
  <si>
    <t>Разом за вересень по ДЮСШ:</t>
  </si>
  <si>
    <t>Разом за вересень по СЮТ/Сонях:</t>
  </si>
  <si>
    <t>Разом за вересень по КЗДО:</t>
  </si>
  <si>
    <t>КЗДО 300 КМР</t>
  </si>
  <si>
    <t>Крем-мило</t>
  </si>
  <si>
    <t>Серветки</t>
  </si>
  <si>
    <t>Великий конструктор</t>
  </si>
  <si>
    <t>набір розвиваючих іграшок</t>
  </si>
  <si>
    <t>Набір для творчості</t>
  </si>
  <si>
    <t>Настільна гра</t>
  </si>
  <si>
    <t>Магнітна дошка</t>
  </si>
  <si>
    <t>Бізборд</t>
  </si>
  <si>
    <t>Магнітна дошка для малювання</t>
  </si>
  <si>
    <t>Набір-сортер</t>
  </si>
  <si>
    <t>Головоломка</t>
  </si>
  <si>
    <t>Ігровий килимок</t>
  </si>
  <si>
    <t>Серветки вологі</t>
  </si>
  <si>
    <t>гуаш</t>
  </si>
  <si>
    <t>Восковий пластилін</t>
  </si>
  <si>
    <t>Набір для ліплення</t>
  </si>
  <si>
    <t>Благодійні внески за ЖОВТЕНЬ 2024  рік.</t>
  </si>
  <si>
    <t>КЗДО 90 КМР</t>
  </si>
  <si>
    <t>Контейнер для сміття б/у</t>
  </si>
  <si>
    <t>Благодійні внески за грудень 2024  рік.</t>
  </si>
  <si>
    <t>Разом за січень по кздо:</t>
  </si>
  <si>
    <t>КЗДО 57 КМР</t>
  </si>
  <si>
    <t>Комплект засобів безпеки для дітей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</si>
  <si>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 xml:space="preserve">який модульний конструктор "Пірамідка" </t>
    </r>
  </si>
  <si>
    <t>Килимок масажний пазли Ortek Mega Mix 14 елементів</t>
  </si>
  <si>
    <t>Дошка для письма прописів 400*200 мм</t>
  </si>
  <si>
    <t>КЗДО 89 КМР</t>
  </si>
  <si>
    <t xml:space="preserve">Рекреаційний набір </t>
  </si>
  <si>
    <t>КЗДО №300 КМР</t>
  </si>
  <si>
    <t>Крем-мило Вухастик з оливковою олією та екстрактом алоє 300 мл</t>
  </si>
  <si>
    <t xml:space="preserve">Серветки Kleenex Balsam </t>
  </si>
  <si>
    <t>Набір ароматних міні-маркерів Scentos Яскравий настрій 8 кольорів</t>
  </si>
  <si>
    <t>Світильник Delux REL-602 60 LED 4W</t>
  </si>
  <si>
    <r>
      <t>Набір паперу А4 80г/м</t>
    </r>
    <r>
      <rPr>
        <sz val="11"/>
        <color theme="1"/>
        <rFont val="Calibri"/>
        <family val="2"/>
        <charset val="204"/>
      </rPr>
      <t>² 50 арк кольоровий 10 кольорів темний/неоновий, Buromax</t>
    </r>
  </si>
  <si>
    <r>
      <t>Набір паперу А4 80г/м</t>
    </r>
    <r>
      <rPr>
        <sz val="11"/>
        <color theme="1"/>
        <rFont val="Calibri"/>
        <family val="2"/>
        <charset val="204"/>
      </rPr>
      <t>² 20 арк кольоровий 10 кольорів пастельний/інтенсивний, Buromax</t>
    </r>
  </si>
  <si>
    <r>
      <t>Набір паперу А4 80г/м</t>
    </r>
    <r>
      <rPr>
        <sz val="11"/>
        <color theme="1"/>
        <rFont val="Calibri"/>
        <family val="2"/>
        <charset val="204"/>
      </rPr>
      <t>² 20 арк кольоровий 10 кольорів пастельний/неоновий, Buromax</t>
    </r>
  </si>
  <si>
    <t>Аптечка медична першої допомоги "Колективна для захисних споруд" Наказ №579 Опис №1</t>
  </si>
  <si>
    <t>Сухий басейн 150х150х40</t>
  </si>
  <si>
    <t>Кульки для сухого басейну 8 см. Різнокольорові</t>
  </si>
  <si>
    <t>Кубик Великий</t>
  </si>
  <si>
    <t>Кубик Малий</t>
  </si>
  <si>
    <t>Казки про почуття та емоції. Як перестати соромитися?</t>
  </si>
  <si>
    <t>Казки про почуття та емоції. Як перестати боятися?</t>
  </si>
  <si>
    <t>Віммельбух. Космос</t>
  </si>
  <si>
    <t>Українські народні казки</t>
  </si>
  <si>
    <t>Шусть і Шуня. Приязний равлик</t>
  </si>
  <si>
    <t>Малим дітям про все на світі. Енциклопедія в казках</t>
  </si>
  <si>
    <t>Маленькі дослідники. Моє дивовижне тіло</t>
  </si>
  <si>
    <t>Справжня дружба</t>
  </si>
  <si>
    <t>Зимове диво</t>
  </si>
  <si>
    <t>Мрія цуценяти</t>
  </si>
  <si>
    <t>Хто обійме бабусю?</t>
  </si>
  <si>
    <t>Зворушливі книжки. Давай-но дружити!</t>
  </si>
  <si>
    <t>Зворушливі книжки. Мій супердідусь</t>
  </si>
  <si>
    <t>Зворушливі книжки. Таке велике слоненя</t>
  </si>
  <si>
    <t>Зворушливі книжки.Їжачок і кленовий листок</t>
  </si>
  <si>
    <t>Найкращий татусь (+аудіо на сайті)</t>
  </si>
  <si>
    <t>Зворушливі книжки. Кошеня і Сонечко</t>
  </si>
  <si>
    <t>Пес Патрон і Шкарпетковий монстр</t>
  </si>
  <si>
    <t>Людина. Енциклопедія дошкільника</t>
  </si>
  <si>
    <t>Динозаври  та інші доісторичні тварини. Енциклопедія дошкільника</t>
  </si>
  <si>
    <t>Наша планета. Енциклопедія дошкільника</t>
  </si>
  <si>
    <t>Тварини. Енциклопедія дошкільника</t>
  </si>
  <si>
    <t>Природа. Енциклопедія дошкільника</t>
  </si>
  <si>
    <t>Космос. Енциклопедія дошкільника</t>
  </si>
  <si>
    <t>Коні. Енциклопедія дошкільника</t>
  </si>
  <si>
    <t>Шусть і Шуня. Чудовисько</t>
  </si>
  <si>
    <t>Шусть і Шуня. Велетенська кулька</t>
  </si>
  <si>
    <t>Віммельбух. У будинку</t>
  </si>
  <si>
    <t>My First Wimmelbook. Professions</t>
  </si>
  <si>
    <t>КЗДО №303 КМР</t>
  </si>
  <si>
    <t>Олівці акварельні 24 кольорів</t>
  </si>
  <si>
    <t>Набір для творчості (фломастери)</t>
  </si>
  <si>
    <t>Набір тіста для ліплення</t>
  </si>
  <si>
    <t>Дошка для пластиліну+3 стеки для ліплення</t>
  </si>
  <si>
    <t>Повітряний пластилін</t>
  </si>
  <si>
    <t>Розмальовка</t>
  </si>
  <si>
    <t>Магнітний конструктор</t>
  </si>
  <si>
    <t>Розвиваюча гра пазли на липучці Пори року</t>
  </si>
  <si>
    <t>Пластиковий конструктор</t>
  </si>
  <si>
    <t>Розвиваюча гра пазли на липучці транспорт</t>
  </si>
  <si>
    <t>Іграшка розвивальна Логіка сумка</t>
  </si>
  <si>
    <t>Настільна гра з Ліпунов Монстроманія</t>
  </si>
  <si>
    <t>Дитячий 3д магнітний конструктор</t>
  </si>
  <si>
    <t>Розвиваюча гра пазли на липучціХто що їсть</t>
  </si>
  <si>
    <t>Конструктор Мавпочка-математик</t>
  </si>
  <si>
    <t xml:space="preserve">Дитячий конструктор блоковий </t>
  </si>
  <si>
    <t>Мозаїка для малюків</t>
  </si>
  <si>
    <t>Мозаїка Технок</t>
  </si>
  <si>
    <t>Розвиваюча гра пазли на липучці Хто де живе</t>
  </si>
  <si>
    <t>Гра настільна Лото</t>
  </si>
  <si>
    <t>Гра настільна Секрет принцеси</t>
  </si>
  <si>
    <t>Настільна гра Бінго Рінго</t>
  </si>
  <si>
    <t>Настільна гра Монополія світу</t>
  </si>
  <si>
    <t>Гра настільна велика Ферма ЛЮКС</t>
  </si>
  <si>
    <t>Гра настільна Суперлото</t>
  </si>
  <si>
    <t>Гра настільна За грибами в чарівний ліс</t>
  </si>
  <si>
    <t>Настільна гра Футбол</t>
  </si>
  <si>
    <t>Настільна гра Боулінг</t>
  </si>
  <si>
    <t>Кухня з набором посуду</t>
  </si>
  <si>
    <t>Іграшка Маленький лікар</t>
  </si>
  <si>
    <t xml:space="preserve">Дитячий набір Інструменти у чемоданчику </t>
  </si>
  <si>
    <t>Дитячий пазл Сільські пригоди</t>
  </si>
  <si>
    <t>Гофроящик 685х360х345 мм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</si>
</sst>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i/>
      <sz val="9"/>
      <color theme="3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4" fontId="7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" fontId="8" fillId="0" borderId="1" xfId="0" applyNumberFormat="1" applyFont="1" applyBorder="1"/>
    <xf numFmtId="4" fontId="8" fillId="2" borderId="1" xfId="0" applyNumberFormat="1" applyFont="1" applyFill="1" applyBorder="1"/>
    <xf numFmtId="0" fontId="2" fillId="4" borderId="0" xfId="0" applyFont="1" applyFill="1"/>
    <xf numFmtId="0" fontId="2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410"/>
  <sheetViews>
    <sheetView topLeftCell="A389" workbookViewId="0">
      <pane xSplit="8" topLeftCell="I1" activePane="topRight" state="frozen"/>
      <selection pane="topRight" activeCell="I398" sqref="I398"/>
    </sheetView>
  </sheetViews>
  <sheetFormatPr defaultRowHeight="15"/>
  <cols>
    <col min="1" max="1" width="4" customWidth="1"/>
    <col min="2" max="2" width="25.28515625" customWidth="1"/>
    <col min="3" max="3" width="36.85546875" customWidth="1"/>
    <col min="4" max="4" width="5.28515625" customWidth="1"/>
    <col min="5" max="5" width="5.42578125" customWidth="1"/>
    <col min="6" max="6" width="8.28515625" customWidth="1"/>
    <col min="7" max="7" width="15.140625" customWidth="1"/>
  </cols>
  <sheetData>
    <row r="1" spans="1:7" ht="18.75">
      <c r="A1" s="43" t="s">
        <v>14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4">
        <v>1</v>
      </c>
      <c r="B3" s="48" t="s">
        <v>45</v>
      </c>
      <c r="C3" s="3" t="s">
        <v>17</v>
      </c>
      <c r="D3" s="3" t="s">
        <v>9</v>
      </c>
      <c r="E3" s="5">
        <v>2</v>
      </c>
      <c r="F3" s="6">
        <v>935</v>
      </c>
      <c r="G3" s="6">
        <v>1870</v>
      </c>
    </row>
    <row r="4" spans="1:7">
      <c r="A4" s="4">
        <v>2</v>
      </c>
      <c r="B4" s="49"/>
      <c r="C4" s="3" t="s">
        <v>18</v>
      </c>
      <c r="D4" s="3" t="s">
        <v>9</v>
      </c>
      <c r="E4" s="5">
        <v>45</v>
      </c>
      <c r="F4" s="6">
        <v>9.74</v>
      </c>
      <c r="G4" s="6">
        <v>438.3</v>
      </c>
    </row>
    <row r="5" spans="1:7">
      <c r="A5" s="4">
        <v>3</v>
      </c>
      <c r="B5" s="49"/>
      <c r="C5" s="3" t="s">
        <v>19</v>
      </c>
      <c r="D5" s="3" t="s">
        <v>9</v>
      </c>
      <c r="E5" s="5">
        <v>1</v>
      </c>
      <c r="F5" s="6">
        <v>61.77</v>
      </c>
      <c r="G5" s="6">
        <v>61.77</v>
      </c>
    </row>
    <row r="6" spans="1:7">
      <c r="A6" s="4">
        <v>4</v>
      </c>
      <c r="B6" s="49"/>
      <c r="C6" s="3" t="s">
        <v>20</v>
      </c>
      <c r="D6" s="3" t="s">
        <v>9</v>
      </c>
      <c r="E6" s="5">
        <v>2</v>
      </c>
      <c r="F6" s="6">
        <v>61.77</v>
      </c>
      <c r="G6" s="6">
        <v>123.54</v>
      </c>
    </row>
    <row r="7" spans="1:7" ht="27.75" customHeight="1">
      <c r="A7" s="4">
        <v>5</v>
      </c>
      <c r="B7" s="49"/>
      <c r="C7" s="3" t="s">
        <v>21</v>
      </c>
      <c r="D7" s="3" t="s">
        <v>9</v>
      </c>
      <c r="E7" s="5">
        <v>1</v>
      </c>
      <c r="F7" s="6">
        <v>61.77</v>
      </c>
      <c r="G7" s="6">
        <v>61.77</v>
      </c>
    </row>
    <row r="8" spans="1:7" ht="27.75" customHeight="1">
      <c r="A8" s="4">
        <v>6</v>
      </c>
      <c r="B8" s="49"/>
      <c r="C8" s="7" t="s">
        <v>22</v>
      </c>
      <c r="D8" s="3" t="s">
        <v>9</v>
      </c>
      <c r="E8" s="5">
        <v>1</v>
      </c>
      <c r="F8" s="6">
        <v>61.77</v>
      </c>
      <c r="G8" s="6">
        <v>61.77</v>
      </c>
    </row>
    <row r="9" spans="1:7">
      <c r="A9" s="4">
        <v>7</v>
      </c>
      <c r="B9" s="49"/>
      <c r="C9" s="3" t="s">
        <v>23</v>
      </c>
      <c r="D9" s="3" t="s">
        <v>9</v>
      </c>
      <c r="E9" s="5">
        <v>2</v>
      </c>
      <c r="F9" s="6">
        <v>61.77</v>
      </c>
      <c r="G9" s="6">
        <v>123.54</v>
      </c>
    </row>
    <row r="10" spans="1:7" ht="15.75" customHeight="1">
      <c r="A10" s="4">
        <v>8</v>
      </c>
      <c r="B10" s="49"/>
      <c r="C10" s="3" t="s">
        <v>24</v>
      </c>
      <c r="D10" s="3" t="s">
        <v>9</v>
      </c>
      <c r="E10" s="5">
        <v>4</v>
      </c>
      <c r="F10" s="6">
        <v>23.76</v>
      </c>
      <c r="G10" s="6">
        <v>95.04</v>
      </c>
    </row>
    <row r="11" spans="1:7">
      <c r="A11" s="4">
        <v>9</v>
      </c>
      <c r="B11" s="49"/>
      <c r="C11" s="3" t="s">
        <v>25</v>
      </c>
      <c r="D11" s="3" t="s">
        <v>9</v>
      </c>
      <c r="E11" s="5">
        <v>2</v>
      </c>
      <c r="F11" s="6">
        <v>23.76</v>
      </c>
      <c r="G11" s="6">
        <v>47.52</v>
      </c>
    </row>
    <row r="12" spans="1:7">
      <c r="A12" s="4">
        <v>10</v>
      </c>
      <c r="B12" s="49"/>
      <c r="C12" s="3" t="s">
        <v>26</v>
      </c>
      <c r="D12" s="3" t="s">
        <v>9</v>
      </c>
      <c r="E12" s="5">
        <v>1</v>
      </c>
      <c r="F12" s="6">
        <v>61.77</v>
      </c>
      <c r="G12" s="6">
        <v>61.77</v>
      </c>
    </row>
    <row r="13" spans="1:7">
      <c r="A13" s="4">
        <v>11</v>
      </c>
      <c r="B13" s="49"/>
      <c r="C13" s="3" t="s">
        <v>27</v>
      </c>
      <c r="D13" s="3" t="s">
        <v>9</v>
      </c>
      <c r="E13" s="5">
        <v>1</v>
      </c>
      <c r="F13" s="6">
        <v>61.77</v>
      </c>
      <c r="G13" s="6">
        <v>61.77</v>
      </c>
    </row>
    <row r="14" spans="1:7">
      <c r="A14" s="4">
        <v>12</v>
      </c>
      <c r="B14" s="49"/>
      <c r="C14" s="3" t="s">
        <v>28</v>
      </c>
      <c r="D14" s="3" t="s">
        <v>9</v>
      </c>
      <c r="E14" s="5">
        <v>1</v>
      </c>
      <c r="F14" s="6">
        <v>61.77</v>
      </c>
      <c r="G14" s="6">
        <v>61.77</v>
      </c>
    </row>
    <row r="15" spans="1:7">
      <c r="A15" s="4">
        <v>13</v>
      </c>
      <c r="B15" s="49"/>
      <c r="C15" s="3" t="s">
        <v>29</v>
      </c>
      <c r="D15" s="3" t="s">
        <v>9</v>
      </c>
      <c r="E15" s="5">
        <v>1</v>
      </c>
      <c r="F15" s="6">
        <v>61.77</v>
      </c>
      <c r="G15" s="6">
        <v>61.77</v>
      </c>
    </row>
    <row r="16" spans="1:7">
      <c r="A16" s="4">
        <v>14</v>
      </c>
      <c r="B16" s="49"/>
      <c r="C16" s="3" t="s">
        <v>30</v>
      </c>
      <c r="D16" s="3" t="s">
        <v>9</v>
      </c>
      <c r="E16" s="5">
        <v>1</v>
      </c>
      <c r="F16" s="6">
        <v>61.77</v>
      </c>
      <c r="G16" s="6">
        <v>61.77</v>
      </c>
    </row>
    <row r="17" spans="1:7">
      <c r="A17" s="4">
        <v>15</v>
      </c>
      <c r="B17" s="49"/>
      <c r="C17" s="3" t="s">
        <v>31</v>
      </c>
      <c r="D17" s="3" t="s">
        <v>9</v>
      </c>
      <c r="E17" s="5">
        <v>1</v>
      </c>
      <c r="F17" s="6">
        <v>61.77</v>
      </c>
      <c r="G17" s="6">
        <v>61.77</v>
      </c>
    </row>
    <row r="18" spans="1:7">
      <c r="A18" s="4">
        <v>16</v>
      </c>
      <c r="B18" s="49"/>
      <c r="C18" s="3" t="s">
        <v>32</v>
      </c>
      <c r="D18" s="3" t="s">
        <v>9</v>
      </c>
      <c r="E18" s="5">
        <v>1</v>
      </c>
      <c r="F18" s="6">
        <v>61.77</v>
      </c>
      <c r="G18" s="6">
        <v>61.77</v>
      </c>
    </row>
    <row r="19" spans="1:7">
      <c r="A19" s="4">
        <v>17</v>
      </c>
      <c r="B19" s="49"/>
      <c r="C19" s="3" t="s">
        <v>33</v>
      </c>
      <c r="D19" s="3" t="s">
        <v>9</v>
      </c>
      <c r="E19" s="5">
        <v>4</v>
      </c>
      <c r="F19" s="6">
        <v>61.77</v>
      </c>
      <c r="G19" s="6">
        <v>247.08</v>
      </c>
    </row>
    <row r="20" spans="1:7">
      <c r="A20" s="4">
        <v>18</v>
      </c>
      <c r="B20" s="49"/>
      <c r="C20" s="3" t="s">
        <v>34</v>
      </c>
      <c r="D20" s="3" t="s">
        <v>9</v>
      </c>
      <c r="E20" s="5">
        <v>4</v>
      </c>
      <c r="F20" s="6">
        <v>61.77</v>
      </c>
      <c r="G20" s="6">
        <v>247.08</v>
      </c>
    </row>
    <row r="21" spans="1:7">
      <c r="A21" s="4">
        <v>19</v>
      </c>
      <c r="B21" s="50"/>
      <c r="C21" s="3" t="s">
        <v>35</v>
      </c>
      <c r="D21" s="3" t="s">
        <v>9</v>
      </c>
      <c r="E21" s="5">
        <v>58</v>
      </c>
      <c r="F21" s="6">
        <v>28.05</v>
      </c>
      <c r="G21" s="6">
        <v>1626.9</v>
      </c>
    </row>
    <row r="22" spans="1:7">
      <c r="A22" s="9"/>
      <c r="B22" s="10"/>
      <c r="C22" s="10" t="s">
        <v>10</v>
      </c>
      <c r="D22" s="10"/>
      <c r="E22" s="12"/>
      <c r="F22" s="13"/>
      <c r="G22" s="13">
        <f>SUM(G3:G21)</f>
        <v>5436.7</v>
      </c>
    </row>
    <row r="23" spans="1:7" s="1" customFormat="1" ht="16.5" customHeight="1">
      <c r="A23" s="14">
        <v>1</v>
      </c>
      <c r="B23" s="51" t="s">
        <v>46</v>
      </c>
      <c r="C23" s="3" t="s">
        <v>17</v>
      </c>
      <c r="D23" s="3" t="s">
        <v>9</v>
      </c>
      <c r="E23" s="5">
        <v>2</v>
      </c>
      <c r="F23" s="6">
        <v>935</v>
      </c>
      <c r="G23" s="6">
        <f>E23*F23</f>
        <v>1870</v>
      </c>
    </row>
    <row r="24" spans="1:7" s="1" customFormat="1" ht="19.5" customHeight="1">
      <c r="A24" s="14">
        <v>2</v>
      </c>
      <c r="B24" s="52"/>
      <c r="C24" s="3" t="s">
        <v>18</v>
      </c>
      <c r="D24" s="3" t="s">
        <v>9</v>
      </c>
      <c r="E24" s="5">
        <v>45</v>
      </c>
      <c r="F24" s="6">
        <v>9.74</v>
      </c>
      <c r="G24" s="6">
        <f t="shared" ref="G24:G87" si="0">E24*F24</f>
        <v>438.3</v>
      </c>
    </row>
    <row r="25" spans="1:7" s="1" customFormat="1" ht="18" customHeight="1">
      <c r="A25" s="14">
        <v>3</v>
      </c>
      <c r="B25" s="52"/>
      <c r="C25" s="3" t="s">
        <v>19</v>
      </c>
      <c r="D25" s="3" t="s">
        <v>9</v>
      </c>
      <c r="E25" s="5">
        <v>1</v>
      </c>
      <c r="F25" s="6">
        <v>61.77</v>
      </c>
      <c r="G25" s="6">
        <f t="shared" si="0"/>
        <v>61.77</v>
      </c>
    </row>
    <row r="26" spans="1:7" s="1" customFormat="1" ht="14.25" customHeight="1">
      <c r="A26" s="14">
        <v>4</v>
      </c>
      <c r="B26" s="52"/>
      <c r="C26" s="3" t="s">
        <v>20</v>
      </c>
      <c r="D26" s="3" t="s">
        <v>9</v>
      </c>
      <c r="E26" s="5">
        <v>2</v>
      </c>
      <c r="F26" s="6">
        <v>61.77</v>
      </c>
      <c r="G26" s="6">
        <f t="shared" si="0"/>
        <v>123.54</v>
      </c>
    </row>
    <row r="27" spans="1:7" s="1" customFormat="1" ht="17.25" customHeight="1">
      <c r="A27" s="14">
        <v>5</v>
      </c>
      <c r="B27" s="52"/>
      <c r="C27" s="3" t="s">
        <v>21</v>
      </c>
      <c r="D27" s="3" t="s">
        <v>9</v>
      </c>
      <c r="E27" s="5">
        <v>1</v>
      </c>
      <c r="F27" s="6">
        <v>61.77</v>
      </c>
      <c r="G27" s="6">
        <f t="shared" si="0"/>
        <v>61.77</v>
      </c>
    </row>
    <row r="28" spans="1:7" s="1" customFormat="1" ht="34.5" customHeight="1">
      <c r="A28" s="14">
        <v>6</v>
      </c>
      <c r="B28" s="52"/>
      <c r="C28" s="7" t="s">
        <v>22</v>
      </c>
      <c r="D28" s="3" t="s">
        <v>9</v>
      </c>
      <c r="E28" s="5">
        <v>1</v>
      </c>
      <c r="F28" s="6">
        <v>61.77</v>
      </c>
      <c r="G28" s="6">
        <f t="shared" si="0"/>
        <v>61.77</v>
      </c>
    </row>
    <row r="29" spans="1:7" s="1" customFormat="1" ht="18" customHeight="1">
      <c r="A29" s="14">
        <v>7</v>
      </c>
      <c r="B29" s="52"/>
      <c r="C29" s="3" t="s">
        <v>23</v>
      </c>
      <c r="D29" s="3" t="s">
        <v>9</v>
      </c>
      <c r="E29" s="5">
        <v>2</v>
      </c>
      <c r="F29" s="6">
        <v>61.77</v>
      </c>
      <c r="G29" s="6">
        <f t="shared" si="0"/>
        <v>123.54</v>
      </c>
    </row>
    <row r="30" spans="1:7" s="1" customFormat="1" ht="18.75" customHeight="1">
      <c r="A30" s="14">
        <v>8</v>
      </c>
      <c r="B30" s="52"/>
      <c r="C30" s="3" t="s">
        <v>24</v>
      </c>
      <c r="D30" s="3" t="s">
        <v>9</v>
      </c>
      <c r="E30" s="5">
        <v>5</v>
      </c>
      <c r="F30" s="6">
        <v>23.76</v>
      </c>
      <c r="G30" s="6">
        <f t="shared" si="0"/>
        <v>118.80000000000001</v>
      </c>
    </row>
    <row r="31" spans="1:7" s="1" customFormat="1" ht="15.75" customHeight="1">
      <c r="A31" s="33">
        <v>9</v>
      </c>
      <c r="B31" s="52"/>
      <c r="C31" s="3" t="s">
        <v>36</v>
      </c>
      <c r="D31" s="3" t="s">
        <v>9</v>
      </c>
      <c r="E31" s="5">
        <v>1</v>
      </c>
      <c r="F31" s="6">
        <v>61.77</v>
      </c>
      <c r="G31" s="6">
        <f t="shared" si="0"/>
        <v>61.77</v>
      </c>
    </row>
    <row r="32" spans="1:7" s="1" customFormat="1" ht="19.5" customHeight="1">
      <c r="A32" s="14">
        <v>10</v>
      </c>
      <c r="B32" s="52"/>
      <c r="C32" s="3" t="s">
        <v>26</v>
      </c>
      <c r="D32" s="3" t="s">
        <v>9</v>
      </c>
      <c r="E32" s="5">
        <v>1</v>
      </c>
      <c r="F32" s="6">
        <v>61.77</v>
      </c>
      <c r="G32" s="6">
        <f t="shared" si="0"/>
        <v>61.77</v>
      </c>
    </row>
    <row r="33" spans="1:7" s="1" customFormat="1" ht="15.75" customHeight="1">
      <c r="A33" s="14">
        <v>11</v>
      </c>
      <c r="B33" s="52"/>
      <c r="C33" s="3" t="s">
        <v>27</v>
      </c>
      <c r="D33" s="3" t="s">
        <v>9</v>
      </c>
      <c r="E33" s="5">
        <v>1</v>
      </c>
      <c r="F33" s="6">
        <v>61.77</v>
      </c>
      <c r="G33" s="6">
        <f t="shared" si="0"/>
        <v>61.77</v>
      </c>
    </row>
    <row r="34" spans="1:7" s="1" customFormat="1" ht="20.25" customHeight="1">
      <c r="A34" s="14">
        <v>12</v>
      </c>
      <c r="B34" s="52"/>
      <c r="C34" s="3" t="s">
        <v>28</v>
      </c>
      <c r="D34" s="3" t="s">
        <v>9</v>
      </c>
      <c r="E34" s="5">
        <v>1</v>
      </c>
      <c r="F34" s="6">
        <v>61.77</v>
      </c>
      <c r="G34" s="6">
        <f t="shared" si="0"/>
        <v>61.77</v>
      </c>
    </row>
    <row r="35" spans="1:7" s="1" customFormat="1" ht="16.5" customHeight="1">
      <c r="A35" s="14">
        <v>13</v>
      </c>
      <c r="B35" s="52"/>
      <c r="C35" s="3" t="s">
        <v>29</v>
      </c>
      <c r="D35" s="3" t="s">
        <v>9</v>
      </c>
      <c r="E35" s="5">
        <v>1</v>
      </c>
      <c r="F35" s="6">
        <v>61.77</v>
      </c>
      <c r="G35" s="6">
        <f t="shared" si="0"/>
        <v>61.77</v>
      </c>
    </row>
    <row r="36" spans="1:7" s="1" customFormat="1" ht="18" customHeight="1">
      <c r="A36" s="14">
        <v>14</v>
      </c>
      <c r="B36" s="52"/>
      <c r="C36" s="3" t="s">
        <v>30</v>
      </c>
      <c r="D36" s="3" t="s">
        <v>9</v>
      </c>
      <c r="E36" s="5">
        <v>1</v>
      </c>
      <c r="F36" s="6">
        <v>61.77</v>
      </c>
      <c r="G36" s="6">
        <f t="shared" si="0"/>
        <v>61.77</v>
      </c>
    </row>
    <row r="37" spans="1:7" s="1" customFormat="1" ht="19.5" customHeight="1">
      <c r="A37" s="14">
        <v>15</v>
      </c>
      <c r="B37" s="52"/>
      <c r="C37" s="3" t="s">
        <v>31</v>
      </c>
      <c r="D37" s="3" t="s">
        <v>9</v>
      </c>
      <c r="E37" s="5">
        <v>1</v>
      </c>
      <c r="F37" s="6">
        <v>61.77</v>
      </c>
      <c r="G37" s="6">
        <f t="shared" si="0"/>
        <v>61.77</v>
      </c>
    </row>
    <row r="38" spans="1:7" s="1" customFormat="1" ht="17.25" customHeight="1">
      <c r="A38" s="14">
        <v>16</v>
      </c>
      <c r="B38" s="52"/>
      <c r="C38" s="3" t="s">
        <v>32</v>
      </c>
      <c r="D38" s="3" t="s">
        <v>9</v>
      </c>
      <c r="E38" s="5">
        <v>1</v>
      </c>
      <c r="F38" s="6">
        <v>61.77</v>
      </c>
      <c r="G38" s="6">
        <f t="shared" si="0"/>
        <v>61.77</v>
      </c>
    </row>
    <row r="39" spans="1:7" s="1" customFormat="1" ht="19.5" customHeight="1">
      <c r="A39" s="14">
        <v>17</v>
      </c>
      <c r="B39" s="52"/>
      <c r="C39" s="3" t="s">
        <v>33</v>
      </c>
      <c r="D39" s="3" t="s">
        <v>9</v>
      </c>
      <c r="E39" s="5">
        <v>4</v>
      </c>
      <c r="F39" s="6">
        <v>61.77</v>
      </c>
      <c r="G39" s="6">
        <f t="shared" si="0"/>
        <v>247.08</v>
      </c>
    </row>
    <row r="40" spans="1:7" s="1" customFormat="1" ht="15" customHeight="1">
      <c r="A40" s="14">
        <v>18</v>
      </c>
      <c r="B40" s="52"/>
      <c r="C40" s="3" t="s">
        <v>34</v>
      </c>
      <c r="D40" s="3" t="s">
        <v>9</v>
      </c>
      <c r="E40" s="5">
        <v>4</v>
      </c>
      <c r="F40" s="6">
        <v>61.77</v>
      </c>
      <c r="G40" s="6">
        <f t="shared" si="0"/>
        <v>247.08</v>
      </c>
    </row>
    <row r="41" spans="1:7" s="1" customFormat="1" ht="19.5" customHeight="1">
      <c r="A41" s="14">
        <v>19</v>
      </c>
      <c r="B41" s="52"/>
      <c r="C41" s="3" t="s">
        <v>35</v>
      </c>
      <c r="D41" s="3" t="s">
        <v>9</v>
      </c>
      <c r="E41" s="5">
        <v>58</v>
      </c>
      <c r="F41" s="6">
        <v>28.05</v>
      </c>
      <c r="G41" s="6">
        <f t="shared" si="0"/>
        <v>1626.9</v>
      </c>
    </row>
    <row r="42" spans="1:7" s="1" customFormat="1" ht="29.25" customHeight="1">
      <c r="A42" s="14">
        <v>20</v>
      </c>
      <c r="B42" s="53"/>
      <c r="C42" s="7" t="s">
        <v>37</v>
      </c>
      <c r="D42" s="3" t="s">
        <v>9</v>
      </c>
      <c r="E42" s="5">
        <v>1</v>
      </c>
      <c r="F42" s="6">
        <v>210</v>
      </c>
      <c r="G42" s="6">
        <f t="shared" si="0"/>
        <v>210</v>
      </c>
    </row>
    <row r="43" spans="1:7">
      <c r="A43" s="9"/>
      <c r="B43" s="10"/>
      <c r="C43" s="10" t="s">
        <v>10</v>
      </c>
      <c r="D43" s="10"/>
      <c r="E43" s="12"/>
      <c r="F43" s="13"/>
      <c r="G43" s="13">
        <f>SUM(G23:G42)</f>
        <v>5684.71</v>
      </c>
    </row>
    <row r="44" spans="1:7" ht="18.75" customHeight="1">
      <c r="A44" s="4">
        <v>1</v>
      </c>
      <c r="B44" s="48" t="s">
        <v>47</v>
      </c>
      <c r="C44" s="3" t="s">
        <v>17</v>
      </c>
      <c r="D44" s="3" t="s">
        <v>9</v>
      </c>
      <c r="E44" s="5">
        <v>2</v>
      </c>
      <c r="F44" s="6">
        <v>935</v>
      </c>
      <c r="G44" s="6">
        <f t="shared" si="0"/>
        <v>1870</v>
      </c>
    </row>
    <row r="45" spans="1:7">
      <c r="A45" s="4">
        <v>2</v>
      </c>
      <c r="B45" s="49"/>
      <c r="C45" s="3" t="s">
        <v>18</v>
      </c>
      <c r="D45" s="3" t="s">
        <v>9</v>
      </c>
      <c r="E45" s="5">
        <v>45</v>
      </c>
      <c r="F45" s="6">
        <v>9.74</v>
      </c>
      <c r="G45" s="6">
        <f t="shared" si="0"/>
        <v>438.3</v>
      </c>
    </row>
    <row r="46" spans="1:7">
      <c r="A46" s="4">
        <v>3</v>
      </c>
      <c r="B46" s="49"/>
      <c r="C46" s="3" t="s">
        <v>19</v>
      </c>
      <c r="D46" s="3" t="s">
        <v>9</v>
      </c>
      <c r="E46" s="5">
        <v>1</v>
      </c>
      <c r="F46" s="6">
        <v>61.77</v>
      </c>
      <c r="G46" s="6">
        <f t="shared" si="0"/>
        <v>61.77</v>
      </c>
    </row>
    <row r="47" spans="1:7">
      <c r="A47" s="4">
        <v>4</v>
      </c>
      <c r="B47" s="49"/>
      <c r="C47" s="3" t="s">
        <v>20</v>
      </c>
      <c r="D47" s="3" t="s">
        <v>9</v>
      </c>
      <c r="E47" s="5">
        <v>2</v>
      </c>
      <c r="F47" s="6">
        <v>61.77</v>
      </c>
      <c r="G47" s="6">
        <f t="shared" si="0"/>
        <v>123.54</v>
      </c>
    </row>
    <row r="48" spans="1:7">
      <c r="A48" s="4">
        <v>5</v>
      </c>
      <c r="B48" s="49"/>
      <c r="C48" s="3" t="s">
        <v>21</v>
      </c>
      <c r="D48" s="3" t="s">
        <v>9</v>
      </c>
      <c r="E48" s="5">
        <v>1</v>
      </c>
      <c r="F48" s="6">
        <v>61.77</v>
      </c>
      <c r="G48" s="6">
        <f t="shared" si="0"/>
        <v>61.77</v>
      </c>
    </row>
    <row r="49" spans="1:7">
      <c r="A49" s="4">
        <v>6</v>
      </c>
      <c r="B49" s="49"/>
      <c r="C49" s="7" t="s">
        <v>22</v>
      </c>
      <c r="D49" s="3" t="s">
        <v>9</v>
      </c>
      <c r="E49" s="5">
        <v>1</v>
      </c>
      <c r="F49" s="6">
        <v>61.77</v>
      </c>
      <c r="G49" s="6">
        <f t="shared" si="0"/>
        <v>61.77</v>
      </c>
    </row>
    <row r="50" spans="1:7">
      <c r="A50" s="4">
        <v>7</v>
      </c>
      <c r="B50" s="49"/>
      <c r="C50" s="3" t="s">
        <v>23</v>
      </c>
      <c r="D50" s="3" t="s">
        <v>9</v>
      </c>
      <c r="E50" s="5">
        <v>2</v>
      </c>
      <c r="F50" s="6">
        <v>61.77</v>
      </c>
      <c r="G50" s="6">
        <f t="shared" si="0"/>
        <v>123.54</v>
      </c>
    </row>
    <row r="51" spans="1:7">
      <c r="A51" s="4">
        <v>8</v>
      </c>
      <c r="B51" s="49"/>
      <c r="C51" s="3" t="s">
        <v>24</v>
      </c>
      <c r="D51" s="3" t="s">
        <v>9</v>
      </c>
      <c r="E51" s="5">
        <v>4</v>
      </c>
      <c r="F51" s="6">
        <v>23.76</v>
      </c>
      <c r="G51" s="6">
        <f t="shared" si="0"/>
        <v>95.04</v>
      </c>
    </row>
    <row r="52" spans="1:7">
      <c r="A52" s="4">
        <v>9</v>
      </c>
      <c r="B52" s="49"/>
      <c r="C52" s="3" t="s">
        <v>25</v>
      </c>
      <c r="D52" s="3" t="s">
        <v>9</v>
      </c>
      <c r="E52" s="5">
        <v>2</v>
      </c>
      <c r="F52" s="6">
        <v>23.76</v>
      </c>
      <c r="G52" s="6">
        <f t="shared" si="0"/>
        <v>47.52</v>
      </c>
    </row>
    <row r="53" spans="1:7">
      <c r="A53" s="4">
        <v>10</v>
      </c>
      <c r="B53" s="49"/>
      <c r="C53" s="3" t="s">
        <v>26</v>
      </c>
      <c r="D53" s="3" t="s">
        <v>9</v>
      </c>
      <c r="E53" s="5">
        <v>1</v>
      </c>
      <c r="F53" s="6">
        <v>61.77</v>
      </c>
      <c r="G53" s="6">
        <f t="shared" si="0"/>
        <v>61.77</v>
      </c>
    </row>
    <row r="54" spans="1:7">
      <c r="A54" s="4">
        <v>11</v>
      </c>
      <c r="B54" s="49"/>
      <c r="C54" s="3" t="s">
        <v>27</v>
      </c>
      <c r="D54" s="3" t="s">
        <v>9</v>
      </c>
      <c r="E54" s="5">
        <v>1</v>
      </c>
      <c r="F54" s="6">
        <v>61.77</v>
      </c>
      <c r="G54" s="6">
        <f t="shared" si="0"/>
        <v>61.77</v>
      </c>
    </row>
    <row r="55" spans="1:7">
      <c r="A55" s="4">
        <v>12</v>
      </c>
      <c r="B55" s="49"/>
      <c r="C55" s="3" t="s">
        <v>28</v>
      </c>
      <c r="D55" s="3" t="s">
        <v>9</v>
      </c>
      <c r="E55" s="5">
        <v>1</v>
      </c>
      <c r="F55" s="6">
        <v>61.77</v>
      </c>
      <c r="G55" s="6">
        <f t="shared" si="0"/>
        <v>61.77</v>
      </c>
    </row>
    <row r="56" spans="1:7">
      <c r="A56" s="4">
        <v>13</v>
      </c>
      <c r="B56" s="49"/>
      <c r="C56" s="3" t="s">
        <v>29</v>
      </c>
      <c r="D56" s="3" t="s">
        <v>9</v>
      </c>
      <c r="E56" s="5">
        <v>1</v>
      </c>
      <c r="F56" s="6">
        <v>61.77</v>
      </c>
      <c r="G56" s="6">
        <f t="shared" si="0"/>
        <v>61.77</v>
      </c>
    </row>
    <row r="57" spans="1:7">
      <c r="A57" s="4">
        <v>14</v>
      </c>
      <c r="B57" s="49"/>
      <c r="C57" s="3" t="s">
        <v>30</v>
      </c>
      <c r="D57" s="3" t="s">
        <v>9</v>
      </c>
      <c r="E57" s="5">
        <v>1</v>
      </c>
      <c r="F57" s="6">
        <v>61.77</v>
      </c>
      <c r="G57" s="6">
        <f t="shared" si="0"/>
        <v>61.77</v>
      </c>
    </row>
    <row r="58" spans="1:7">
      <c r="A58" s="4">
        <v>15</v>
      </c>
      <c r="B58" s="49"/>
      <c r="C58" s="3" t="s">
        <v>31</v>
      </c>
      <c r="D58" s="3" t="s">
        <v>9</v>
      </c>
      <c r="E58" s="5">
        <v>1</v>
      </c>
      <c r="F58" s="6">
        <v>61.77</v>
      </c>
      <c r="G58" s="6">
        <f t="shared" si="0"/>
        <v>61.77</v>
      </c>
    </row>
    <row r="59" spans="1:7">
      <c r="A59" s="4">
        <v>16</v>
      </c>
      <c r="B59" s="49"/>
      <c r="C59" s="3" t="s">
        <v>32</v>
      </c>
      <c r="D59" s="3" t="s">
        <v>9</v>
      </c>
      <c r="E59" s="5">
        <v>1</v>
      </c>
      <c r="F59" s="6">
        <v>61.77</v>
      </c>
      <c r="G59" s="6">
        <f t="shared" si="0"/>
        <v>61.77</v>
      </c>
    </row>
    <row r="60" spans="1:7">
      <c r="A60" s="4">
        <v>17</v>
      </c>
      <c r="B60" s="49"/>
      <c r="C60" s="3" t="s">
        <v>33</v>
      </c>
      <c r="D60" s="3" t="s">
        <v>9</v>
      </c>
      <c r="E60" s="5">
        <v>4</v>
      </c>
      <c r="F60" s="6">
        <v>61.77</v>
      </c>
      <c r="G60" s="6">
        <f t="shared" si="0"/>
        <v>247.08</v>
      </c>
    </row>
    <row r="61" spans="1:7">
      <c r="A61" s="4">
        <v>18</v>
      </c>
      <c r="B61" s="49"/>
      <c r="C61" s="3" t="s">
        <v>34</v>
      </c>
      <c r="D61" s="3" t="s">
        <v>9</v>
      </c>
      <c r="E61" s="5">
        <v>4</v>
      </c>
      <c r="F61" s="6">
        <v>61.77</v>
      </c>
      <c r="G61" s="6">
        <f t="shared" si="0"/>
        <v>247.08</v>
      </c>
    </row>
    <row r="62" spans="1:7">
      <c r="A62" s="4">
        <v>19</v>
      </c>
      <c r="B62" s="50"/>
      <c r="C62" s="3" t="s">
        <v>35</v>
      </c>
      <c r="D62" s="3" t="s">
        <v>9</v>
      </c>
      <c r="E62" s="5">
        <v>58</v>
      </c>
      <c r="F62" s="6">
        <v>28.05</v>
      </c>
      <c r="G62" s="6">
        <f t="shared" si="0"/>
        <v>1626.9</v>
      </c>
    </row>
    <row r="63" spans="1:7">
      <c r="A63" s="9"/>
      <c r="B63" s="10"/>
      <c r="C63" s="10" t="s">
        <v>10</v>
      </c>
      <c r="D63" s="10"/>
      <c r="E63" s="12"/>
      <c r="F63" s="13"/>
      <c r="G63" s="13">
        <f>SUM(G44:G62)</f>
        <v>5436.7</v>
      </c>
    </row>
    <row r="64" spans="1:7">
      <c r="A64" s="4">
        <v>1</v>
      </c>
      <c r="B64" s="48" t="s">
        <v>48</v>
      </c>
      <c r="C64" s="3" t="s">
        <v>17</v>
      </c>
      <c r="D64" s="3" t="s">
        <v>9</v>
      </c>
      <c r="E64" s="5">
        <v>4</v>
      </c>
      <c r="F64" s="6">
        <v>935</v>
      </c>
      <c r="G64" s="6">
        <f t="shared" si="0"/>
        <v>3740</v>
      </c>
    </row>
    <row r="65" spans="1:7">
      <c r="A65" s="4">
        <v>2</v>
      </c>
      <c r="B65" s="49"/>
      <c r="C65" s="3" t="s">
        <v>18</v>
      </c>
      <c r="D65" s="3" t="s">
        <v>9</v>
      </c>
      <c r="E65" s="5">
        <v>45</v>
      </c>
      <c r="F65" s="6">
        <v>9.74</v>
      </c>
      <c r="G65" s="6">
        <f t="shared" si="0"/>
        <v>438.3</v>
      </c>
    </row>
    <row r="66" spans="1:7">
      <c r="A66" s="4">
        <v>3</v>
      </c>
      <c r="B66" s="49"/>
      <c r="C66" s="3" t="s">
        <v>19</v>
      </c>
      <c r="D66" s="3" t="s">
        <v>9</v>
      </c>
      <c r="E66" s="5">
        <v>1</v>
      </c>
      <c r="F66" s="6">
        <v>61.77</v>
      </c>
      <c r="G66" s="6">
        <f t="shared" si="0"/>
        <v>61.77</v>
      </c>
    </row>
    <row r="67" spans="1:7">
      <c r="A67" s="4">
        <v>4</v>
      </c>
      <c r="B67" s="49"/>
      <c r="C67" s="3" t="s">
        <v>20</v>
      </c>
      <c r="D67" s="3" t="s">
        <v>9</v>
      </c>
      <c r="E67" s="5">
        <v>2</v>
      </c>
      <c r="F67" s="6">
        <v>61.77</v>
      </c>
      <c r="G67" s="6">
        <f t="shared" si="0"/>
        <v>123.54</v>
      </c>
    </row>
    <row r="68" spans="1:7">
      <c r="A68" s="4">
        <v>5</v>
      </c>
      <c r="B68" s="49"/>
      <c r="C68" s="3" t="s">
        <v>21</v>
      </c>
      <c r="D68" s="3" t="s">
        <v>9</v>
      </c>
      <c r="E68" s="5">
        <v>1</v>
      </c>
      <c r="F68" s="6">
        <v>61.77</v>
      </c>
      <c r="G68" s="6">
        <f t="shared" si="0"/>
        <v>61.77</v>
      </c>
    </row>
    <row r="69" spans="1:7">
      <c r="A69" s="4">
        <v>6</v>
      </c>
      <c r="B69" s="49"/>
      <c r="C69" s="7" t="s">
        <v>22</v>
      </c>
      <c r="D69" s="3" t="s">
        <v>9</v>
      </c>
      <c r="E69" s="5">
        <v>2</v>
      </c>
      <c r="F69" s="6">
        <v>61.77</v>
      </c>
      <c r="G69" s="6">
        <f t="shared" si="0"/>
        <v>123.54</v>
      </c>
    </row>
    <row r="70" spans="1:7">
      <c r="A70" s="4">
        <v>7</v>
      </c>
      <c r="B70" s="49"/>
      <c r="C70" s="3" t="s">
        <v>23</v>
      </c>
      <c r="D70" s="3" t="s">
        <v>9</v>
      </c>
      <c r="E70" s="5">
        <v>3</v>
      </c>
      <c r="F70" s="6">
        <v>61.77</v>
      </c>
      <c r="G70" s="6">
        <f t="shared" si="0"/>
        <v>185.31</v>
      </c>
    </row>
    <row r="71" spans="1:7">
      <c r="A71" s="4">
        <v>8</v>
      </c>
      <c r="B71" s="49"/>
      <c r="C71" s="3" t="s">
        <v>24</v>
      </c>
      <c r="D71" s="3" t="s">
        <v>9</v>
      </c>
      <c r="E71" s="5">
        <v>4</v>
      </c>
      <c r="F71" s="6">
        <v>23.76</v>
      </c>
      <c r="G71" s="6">
        <f t="shared" si="0"/>
        <v>95.04</v>
      </c>
    </row>
    <row r="72" spans="1:7">
      <c r="A72" s="4">
        <v>9</v>
      </c>
      <c r="B72" s="49"/>
      <c r="C72" s="3" t="s">
        <v>38</v>
      </c>
      <c r="D72" s="3" t="s">
        <v>9</v>
      </c>
      <c r="E72" s="5">
        <v>12</v>
      </c>
      <c r="F72" s="6">
        <v>23.76</v>
      </c>
      <c r="G72" s="6">
        <f t="shared" si="0"/>
        <v>285.12</v>
      </c>
    </row>
    <row r="73" spans="1:7">
      <c r="A73" s="4">
        <v>10</v>
      </c>
      <c r="B73" s="49"/>
      <c r="C73" s="3" t="s">
        <v>26</v>
      </c>
      <c r="D73" s="3" t="s">
        <v>9</v>
      </c>
      <c r="E73" s="5">
        <v>1</v>
      </c>
      <c r="F73" s="6">
        <v>61.77</v>
      </c>
      <c r="G73" s="6">
        <f t="shared" si="0"/>
        <v>61.77</v>
      </c>
    </row>
    <row r="74" spans="1:7">
      <c r="A74" s="4">
        <v>11</v>
      </c>
      <c r="B74" s="49"/>
      <c r="C74" s="3" t="s">
        <v>27</v>
      </c>
      <c r="D74" s="3" t="s">
        <v>9</v>
      </c>
      <c r="E74" s="5">
        <v>1</v>
      </c>
      <c r="F74" s="6">
        <v>61.77</v>
      </c>
      <c r="G74" s="6">
        <f t="shared" si="0"/>
        <v>61.77</v>
      </c>
    </row>
    <row r="75" spans="1:7">
      <c r="A75" s="4">
        <v>12</v>
      </c>
      <c r="B75" s="49"/>
      <c r="C75" s="3" t="s">
        <v>28</v>
      </c>
      <c r="D75" s="3" t="s">
        <v>9</v>
      </c>
      <c r="E75" s="5">
        <v>1</v>
      </c>
      <c r="F75" s="6">
        <v>61.77</v>
      </c>
      <c r="G75" s="6">
        <f t="shared" si="0"/>
        <v>61.77</v>
      </c>
    </row>
    <row r="76" spans="1:7">
      <c r="A76" s="4">
        <v>13</v>
      </c>
      <c r="B76" s="49"/>
      <c r="C76" s="3" t="s">
        <v>29</v>
      </c>
      <c r="D76" s="3" t="s">
        <v>9</v>
      </c>
      <c r="E76" s="5">
        <v>1</v>
      </c>
      <c r="F76" s="6">
        <v>61.77</v>
      </c>
      <c r="G76" s="6">
        <f t="shared" si="0"/>
        <v>61.77</v>
      </c>
    </row>
    <row r="77" spans="1:7">
      <c r="A77" s="4">
        <v>14</v>
      </c>
      <c r="B77" s="49"/>
      <c r="C77" s="3" t="s">
        <v>30</v>
      </c>
      <c r="D77" s="3" t="s">
        <v>9</v>
      </c>
      <c r="E77" s="5">
        <v>1</v>
      </c>
      <c r="F77" s="6">
        <v>61.77</v>
      </c>
      <c r="G77" s="6">
        <f t="shared" si="0"/>
        <v>61.77</v>
      </c>
    </row>
    <row r="78" spans="1:7">
      <c r="A78" s="4">
        <v>15</v>
      </c>
      <c r="B78" s="49"/>
      <c r="C78" s="3" t="s">
        <v>31</v>
      </c>
      <c r="D78" s="3" t="s">
        <v>9</v>
      </c>
      <c r="E78" s="5">
        <v>1</v>
      </c>
      <c r="F78" s="6">
        <v>61.77</v>
      </c>
      <c r="G78" s="6">
        <f t="shared" si="0"/>
        <v>61.77</v>
      </c>
    </row>
    <row r="79" spans="1:7">
      <c r="A79" s="4">
        <v>16</v>
      </c>
      <c r="B79" s="49"/>
      <c r="C79" s="3" t="s">
        <v>32</v>
      </c>
      <c r="D79" s="3" t="s">
        <v>9</v>
      </c>
      <c r="E79" s="5">
        <v>1</v>
      </c>
      <c r="F79" s="6">
        <v>61.77</v>
      </c>
      <c r="G79" s="6">
        <f t="shared" si="0"/>
        <v>61.77</v>
      </c>
    </row>
    <row r="80" spans="1:7">
      <c r="A80" s="4">
        <v>17</v>
      </c>
      <c r="B80" s="49"/>
      <c r="C80" s="3" t="s">
        <v>33</v>
      </c>
      <c r="D80" s="3" t="s">
        <v>9</v>
      </c>
      <c r="E80" s="5">
        <v>4</v>
      </c>
      <c r="F80" s="6">
        <v>61.77</v>
      </c>
      <c r="G80" s="6">
        <f t="shared" si="0"/>
        <v>247.08</v>
      </c>
    </row>
    <row r="81" spans="1:7">
      <c r="A81" s="4">
        <v>18</v>
      </c>
      <c r="B81" s="49"/>
      <c r="C81" s="3" t="s">
        <v>34</v>
      </c>
      <c r="D81" s="3" t="s">
        <v>9</v>
      </c>
      <c r="E81" s="5">
        <v>5</v>
      </c>
      <c r="F81" s="6">
        <v>61.77</v>
      </c>
      <c r="G81" s="6">
        <f t="shared" si="0"/>
        <v>308.85000000000002</v>
      </c>
    </row>
    <row r="82" spans="1:7">
      <c r="A82" s="4">
        <v>19</v>
      </c>
      <c r="B82" s="49"/>
      <c r="C82" s="3" t="s">
        <v>35</v>
      </c>
      <c r="D82" s="3" t="s">
        <v>9</v>
      </c>
      <c r="E82" s="5">
        <v>58</v>
      </c>
      <c r="F82" s="6">
        <v>28.05</v>
      </c>
      <c r="G82" s="6">
        <f t="shared" si="0"/>
        <v>1626.9</v>
      </c>
    </row>
    <row r="83" spans="1:7">
      <c r="A83" s="4">
        <v>20</v>
      </c>
      <c r="B83" s="49"/>
      <c r="C83" s="3" t="s">
        <v>39</v>
      </c>
      <c r="D83" s="3" t="s">
        <v>9</v>
      </c>
      <c r="E83" s="5">
        <v>2</v>
      </c>
      <c r="F83" s="6">
        <v>61.77</v>
      </c>
      <c r="G83" s="6">
        <f t="shared" si="0"/>
        <v>123.54</v>
      </c>
    </row>
    <row r="84" spans="1:7">
      <c r="A84" s="4">
        <v>21</v>
      </c>
      <c r="B84" s="50"/>
      <c r="C84" s="3" t="s">
        <v>36</v>
      </c>
      <c r="D84" s="3" t="s">
        <v>9</v>
      </c>
      <c r="E84" s="5">
        <v>1</v>
      </c>
      <c r="F84" s="6">
        <v>61.77</v>
      </c>
      <c r="G84" s="6">
        <f t="shared" si="0"/>
        <v>61.77</v>
      </c>
    </row>
    <row r="85" spans="1:7">
      <c r="A85" s="9"/>
      <c r="B85" s="10"/>
      <c r="C85" s="10" t="s">
        <v>10</v>
      </c>
      <c r="D85" s="10"/>
      <c r="E85" s="12"/>
      <c r="F85" s="13"/>
      <c r="G85" s="13">
        <f>SUM(G64:G84)</f>
        <v>7914.9200000000046</v>
      </c>
    </row>
    <row r="86" spans="1:7" s="1" customFormat="1">
      <c r="A86" s="14">
        <v>1</v>
      </c>
      <c r="B86" s="51" t="s">
        <v>49</v>
      </c>
      <c r="C86" s="3" t="s">
        <v>17</v>
      </c>
      <c r="D86" s="3" t="s">
        <v>9</v>
      </c>
      <c r="E86" s="5">
        <v>2</v>
      </c>
      <c r="F86" s="6">
        <v>935</v>
      </c>
      <c r="G86" s="6">
        <f t="shared" si="0"/>
        <v>1870</v>
      </c>
    </row>
    <row r="87" spans="1:7" s="1" customFormat="1">
      <c r="A87" s="14">
        <v>2</v>
      </c>
      <c r="B87" s="52"/>
      <c r="C87" s="3" t="s">
        <v>18</v>
      </c>
      <c r="D87" s="3" t="s">
        <v>9</v>
      </c>
      <c r="E87" s="5">
        <v>45</v>
      </c>
      <c r="F87" s="6">
        <v>9.74</v>
      </c>
      <c r="G87" s="6">
        <f t="shared" si="0"/>
        <v>438.3</v>
      </c>
    </row>
    <row r="88" spans="1:7" s="1" customFormat="1">
      <c r="A88" s="14">
        <v>3</v>
      </c>
      <c r="B88" s="52"/>
      <c r="C88" s="3" t="s">
        <v>19</v>
      </c>
      <c r="D88" s="3" t="s">
        <v>9</v>
      </c>
      <c r="E88" s="5">
        <v>1</v>
      </c>
      <c r="F88" s="6">
        <v>61.77</v>
      </c>
      <c r="G88" s="6">
        <f t="shared" ref="G88:G126" si="1">E88*F88</f>
        <v>61.77</v>
      </c>
    </row>
    <row r="89" spans="1:7" s="1" customFormat="1">
      <c r="A89" s="14">
        <v>4</v>
      </c>
      <c r="B89" s="52"/>
      <c r="C89" s="3" t="s">
        <v>20</v>
      </c>
      <c r="D89" s="3" t="s">
        <v>9</v>
      </c>
      <c r="E89" s="5">
        <v>1</v>
      </c>
      <c r="F89" s="6">
        <v>61.77</v>
      </c>
      <c r="G89" s="6">
        <f t="shared" si="1"/>
        <v>61.77</v>
      </c>
    </row>
    <row r="90" spans="1:7" s="1" customFormat="1">
      <c r="A90" s="14">
        <v>5</v>
      </c>
      <c r="B90" s="52"/>
      <c r="C90" s="3" t="s">
        <v>21</v>
      </c>
      <c r="D90" s="3" t="s">
        <v>9</v>
      </c>
      <c r="E90" s="5">
        <v>1</v>
      </c>
      <c r="F90" s="6">
        <v>61.77</v>
      </c>
      <c r="G90" s="6">
        <f t="shared" si="1"/>
        <v>61.77</v>
      </c>
    </row>
    <row r="91" spans="1:7" s="1" customFormat="1">
      <c r="A91" s="14">
        <v>6</v>
      </c>
      <c r="B91" s="52"/>
      <c r="C91" s="7" t="s">
        <v>22</v>
      </c>
      <c r="D91" s="3" t="s">
        <v>9</v>
      </c>
      <c r="E91" s="5">
        <v>1</v>
      </c>
      <c r="F91" s="6">
        <v>61.77</v>
      </c>
      <c r="G91" s="6">
        <f t="shared" si="1"/>
        <v>61.77</v>
      </c>
    </row>
    <row r="92" spans="1:7" s="1" customFormat="1">
      <c r="A92" s="14">
        <v>7</v>
      </c>
      <c r="B92" s="52"/>
      <c r="C92" s="3" t="s">
        <v>23</v>
      </c>
      <c r="D92" s="3" t="s">
        <v>9</v>
      </c>
      <c r="E92" s="5">
        <v>3</v>
      </c>
      <c r="F92" s="6">
        <v>61.77</v>
      </c>
      <c r="G92" s="6">
        <f t="shared" si="1"/>
        <v>185.31</v>
      </c>
    </row>
    <row r="93" spans="1:7" s="1" customFormat="1">
      <c r="A93" s="14">
        <v>8</v>
      </c>
      <c r="B93" s="52"/>
      <c r="C93" s="3" t="s">
        <v>24</v>
      </c>
      <c r="D93" s="3" t="s">
        <v>9</v>
      </c>
      <c r="E93" s="5">
        <v>4</v>
      </c>
      <c r="F93" s="6">
        <v>23.76</v>
      </c>
      <c r="G93" s="6">
        <f t="shared" si="1"/>
        <v>95.04</v>
      </c>
    </row>
    <row r="94" spans="1:7" s="1" customFormat="1">
      <c r="A94" s="14">
        <v>9</v>
      </c>
      <c r="B94" s="52"/>
      <c r="C94" s="3" t="s">
        <v>38</v>
      </c>
      <c r="D94" s="3" t="s">
        <v>9</v>
      </c>
      <c r="E94" s="5">
        <v>12</v>
      </c>
      <c r="F94" s="6">
        <v>23.76</v>
      </c>
      <c r="G94" s="6">
        <f t="shared" si="1"/>
        <v>285.12</v>
      </c>
    </row>
    <row r="95" spans="1:7" s="1" customFormat="1">
      <c r="A95" s="14">
        <v>10</v>
      </c>
      <c r="B95" s="52"/>
      <c r="C95" s="3" t="s">
        <v>26</v>
      </c>
      <c r="D95" s="3" t="s">
        <v>9</v>
      </c>
      <c r="E95" s="5">
        <v>1</v>
      </c>
      <c r="F95" s="6">
        <v>61.77</v>
      </c>
      <c r="G95" s="6">
        <f t="shared" si="1"/>
        <v>61.77</v>
      </c>
    </row>
    <row r="96" spans="1:7" s="1" customFormat="1">
      <c r="A96" s="14">
        <v>11</v>
      </c>
      <c r="B96" s="52"/>
      <c r="C96" s="3" t="s">
        <v>27</v>
      </c>
      <c r="D96" s="3" t="s">
        <v>9</v>
      </c>
      <c r="E96" s="5">
        <v>1</v>
      </c>
      <c r="F96" s="6">
        <v>61.77</v>
      </c>
      <c r="G96" s="6">
        <f t="shared" si="1"/>
        <v>61.77</v>
      </c>
    </row>
    <row r="97" spans="1:7" s="1" customFormat="1">
      <c r="A97" s="14">
        <v>12</v>
      </c>
      <c r="B97" s="52"/>
      <c r="C97" s="3" t="s">
        <v>28</v>
      </c>
      <c r="D97" s="3" t="s">
        <v>9</v>
      </c>
      <c r="E97" s="5">
        <v>1</v>
      </c>
      <c r="F97" s="6">
        <v>61.77</v>
      </c>
      <c r="G97" s="6">
        <f t="shared" si="1"/>
        <v>61.77</v>
      </c>
    </row>
    <row r="98" spans="1:7" s="1" customFormat="1">
      <c r="A98" s="14">
        <v>13</v>
      </c>
      <c r="B98" s="52"/>
      <c r="C98" s="3" t="s">
        <v>29</v>
      </c>
      <c r="D98" s="3" t="s">
        <v>9</v>
      </c>
      <c r="E98" s="5">
        <v>2</v>
      </c>
      <c r="F98" s="6">
        <v>61.77</v>
      </c>
      <c r="G98" s="6">
        <f t="shared" si="1"/>
        <v>123.54</v>
      </c>
    </row>
    <row r="99" spans="1:7" s="1" customFormat="1">
      <c r="A99" s="14">
        <v>14</v>
      </c>
      <c r="B99" s="52"/>
      <c r="C99" s="3" t="s">
        <v>30</v>
      </c>
      <c r="D99" s="3" t="s">
        <v>9</v>
      </c>
      <c r="E99" s="5">
        <v>1</v>
      </c>
      <c r="F99" s="6">
        <v>61.77</v>
      </c>
      <c r="G99" s="6">
        <f t="shared" si="1"/>
        <v>61.77</v>
      </c>
    </row>
    <row r="100" spans="1:7" s="1" customFormat="1">
      <c r="A100" s="14">
        <v>15</v>
      </c>
      <c r="B100" s="52"/>
      <c r="C100" s="3" t="s">
        <v>31</v>
      </c>
      <c r="D100" s="3" t="s">
        <v>9</v>
      </c>
      <c r="E100" s="5">
        <v>1</v>
      </c>
      <c r="F100" s="6">
        <v>61.77</v>
      </c>
      <c r="G100" s="6">
        <f t="shared" si="1"/>
        <v>61.77</v>
      </c>
    </row>
    <row r="101" spans="1:7" s="1" customFormat="1">
      <c r="A101" s="14">
        <v>16</v>
      </c>
      <c r="B101" s="52"/>
      <c r="C101" s="3" t="s">
        <v>33</v>
      </c>
      <c r="D101" s="3" t="s">
        <v>9</v>
      </c>
      <c r="E101" s="5">
        <v>4</v>
      </c>
      <c r="F101" s="6">
        <v>61.77</v>
      </c>
      <c r="G101" s="6">
        <f t="shared" si="1"/>
        <v>247.08</v>
      </c>
    </row>
    <row r="102" spans="1:7" s="1" customFormat="1">
      <c r="A102" s="14">
        <v>17</v>
      </c>
      <c r="B102" s="52"/>
      <c r="C102" s="3" t="s">
        <v>34</v>
      </c>
      <c r="D102" s="3" t="s">
        <v>9</v>
      </c>
      <c r="E102" s="5">
        <v>3</v>
      </c>
      <c r="F102" s="6">
        <v>61.77</v>
      </c>
      <c r="G102" s="6">
        <f t="shared" si="1"/>
        <v>185.31</v>
      </c>
    </row>
    <row r="103" spans="1:7" s="1" customFormat="1">
      <c r="A103" s="14">
        <v>18</v>
      </c>
      <c r="B103" s="52"/>
      <c r="C103" s="3" t="s">
        <v>35</v>
      </c>
      <c r="D103" s="3" t="s">
        <v>9</v>
      </c>
      <c r="E103" s="5">
        <v>58</v>
      </c>
      <c r="F103" s="6">
        <v>28.05</v>
      </c>
      <c r="G103" s="6">
        <f t="shared" si="1"/>
        <v>1626.9</v>
      </c>
    </row>
    <row r="104" spans="1:7" s="1" customFormat="1">
      <c r="A104" s="14">
        <v>19</v>
      </c>
      <c r="B104" s="52"/>
      <c r="C104" s="3" t="s">
        <v>39</v>
      </c>
      <c r="D104" s="3" t="s">
        <v>9</v>
      </c>
      <c r="E104" s="5">
        <v>1</v>
      </c>
      <c r="F104" s="6">
        <v>61.77</v>
      </c>
      <c r="G104" s="6">
        <f t="shared" si="1"/>
        <v>61.77</v>
      </c>
    </row>
    <row r="105" spans="1:7">
      <c r="A105" s="14">
        <v>20</v>
      </c>
      <c r="B105" s="53"/>
      <c r="C105" s="3" t="s">
        <v>36</v>
      </c>
      <c r="D105" s="3" t="s">
        <v>9</v>
      </c>
      <c r="E105" s="5">
        <v>1</v>
      </c>
      <c r="F105" s="6">
        <v>61.77</v>
      </c>
      <c r="G105" s="6">
        <f t="shared" si="1"/>
        <v>61.77</v>
      </c>
    </row>
    <row r="106" spans="1:7">
      <c r="A106" s="9"/>
      <c r="B106" s="10"/>
      <c r="C106" s="10" t="s">
        <v>10</v>
      </c>
      <c r="D106" s="10"/>
      <c r="E106" s="12"/>
      <c r="F106" s="13"/>
      <c r="G106" s="13">
        <f>SUM(G86:G105)</f>
        <v>5736.0700000000006</v>
      </c>
    </row>
    <row r="107" spans="1:7" s="1" customFormat="1">
      <c r="A107" s="14">
        <v>1</v>
      </c>
      <c r="B107" s="51" t="s">
        <v>50</v>
      </c>
      <c r="C107" s="3" t="s">
        <v>17</v>
      </c>
      <c r="D107" s="3" t="s">
        <v>9</v>
      </c>
      <c r="E107" s="5">
        <v>2</v>
      </c>
      <c r="F107" s="6">
        <v>935</v>
      </c>
      <c r="G107" s="6">
        <f t="shared" si="1"/>
        <v>1870</v>
      </c>
    </row>
    <row r="108" spans="1:7" s="1" customFormat="1">
      <c r="A108" s="14">
        <v>2</v>
      </c>
      <c r="B108" s="52"/>
      <c r="C108" s="3" t="s">
        <v>18</v>
      </c>
      <c r="D108" s="3" t="s">
        <v>9</v>
      </c>
      <c r="E108" s="5">
        <v>45</v>
      </c>
      <c r="F108" s="6">
        <v>9.74</v>
      </c>
      <c r="G108" s="6">
        <f t="shared" si="1"/>
        <v>438.3</v>
      </c>
    </row>
    <row r="109" spans="1:7" s="1" customFormat="1">
      <c r="A109" s="14">
        <v>3</v>
      </c>
      <c r="B109" s="52"/>
      <c r="C109" s="3" t="s">
        <v>20</v>
      </c>
      <c r="D109" s="3" t="s">
        <v>9</v>
      </c>
      <c r="E109" s="5">
        <v>1</v>
      </c>
      <c r="F109" s="6">
        <v>61.77</v>
      </c>
      <c r="G109" s="6">
        <f t="shared" si="1"/>
        <v>61.77</v>
      </c>
    </row>
    <row r="110" spans="1:7" s="1" customFormat="1">
      <c r="A110" s="14">
        <v>4</v>
      </c>
      <c r="B110" s="52"/>
      <c r="C110" s="3" t="s">
        <v>40</v>
      </c>
      <c r="D110" s="3" t="s">
        <v>9</v>
      </c>
      <c r="E110" s="5">
        <v>1</v>
      </c>
      <c r="F110" s="6">
        <v>61.77</v>
      </c>
      <c r="G110" s="6">
        <f t="shared" si="1"/>
        <v>61.77</v>
      </c>
    </row>
    <row r="111" spans="1:7" s="1" customFormat="1">
      <c r="A111" s="14">
        <v>5</v>
      </c>
      <c r="B111" s="52"/>
      <c r="C111" s="7" t="s">
        <v>22</v>
      </c>
      <c r="D111" s="3" t="s">
        <v>9</v>
      </c>
      <c r="E111" s="5">
        <v>1</v>
      </c>
      <c r="F111" s="6">
        <v>61.77</v>
      </c>
      <c r="G111" s="6">
        <f t="shared" si="1"/>
        <v>61.77</v>
      </c>
    </row>
    <row r="112" spans="1:7" s="1" customFormat="1">
      <c r="A112" s="14">
        <v>6</v>
      </c>
      <c r="B112" s="52"/>
      <c r="C112" s="3" t="s">
        <v>23</v>
      </c>
      <c r="D112" s="3" t="s">
        <v>9</v>
      </c>
      <c r="E112" s="5">
        <v>2</v>
      </c>
      <c r="F112" s="6">
        <v>61.77</v>
      </c>
      <c r="G112" s="6">
        <f t="shared" si="1"/>
        <v>123.54</v>
      </c>
    </row>
    <row r="113" spans="1:7" s="1" customFormat="1">
      <c r="A113" s="14">
        <v>7</v>
      </c>
      <c r="B113" s="52"/>
      <c r="C113" s="3" t="s">
        <v>24</v>
      </c>
      <c r="D113" s="3" t="s">
        <v>9</v>
      </c>
      <c r="E113" s="5">
        <v>4</v>
      </c>
      <c r="F113" s="6">
        <v>23.76</v>
      </c>
      <c r="G113" s="6">
        <f t="shared" si="1"/>
        <v>95.04</v>
      </c>
    </row>
    <row r="114" spans="1:7" s="1" customFormat="1">
      <c r="A114" s="14">
        <v>8</v>
      </c>
      <c r="B114" s="52"/>
      <c r="C114" s="3" t="s">
        <v>25</v>
      </c>
      <c r="D114" s="3" t="s">
        <v>9</v>
      </c>
      <c r="E114" s="5">
        <v>1</v>
      </c>
      <c r="F114" s="6">
        <v>23.76</v>
      </c>
      <c r="G114" s="6">
        <f t="shared" si="1"/>
        <v>23.76</v>
      </c>
    </row>
    <row r="115" spans="1:7" s="1" customFormat="1">
      <c r="A115" s="14">
        <v>9</v>
      </c>
      <c r="B115" s="52"/>
      <c r="C115" s="3" t="s">
        <v>26</v>
      </c>
      <c r="D115" s="3" t="s">
        <v>9</v>
      </c>
      <c r="E115" s="5">
        <v>1</v>
      </c>
      <c r="F115" s="6">
        <v>61.77</v>
      </c>
      <c r="G115" s="6">
        <f t="shared" si="1"/>
        <v>61.77</v>
      </c>
    </row>
    <row r="116" spans="1:7" s="1" customFormat="1">
      <c r="A116" s="14">
        <v>10</v>
      </c>
      <c r="B116" s="52"/>
      <c r="C116" s="3" t="s">
        <v>27</v>
      </c>
      <c r="D116" s="3" t="s">
        <v>9</v>
      </c>
      <c r="E116" s="5">
        <v>1</v>
      </c>
      <c r="F116" s="6">
        <v>61.77</v>
      </c>
      <c r="G116" s="6">
        <f t="shared" si="1"/>
        <v>61.77</v>
      </c>
    </row>
    <row r="117" spans="1:7" s="1" customFormat="1">
      <c r="A117" s="14">
        <v>11</v>
      </c>
      <c r="B117" s="52"/>
      <c r="C117" s="3" t="s">
        <v>39</v>
      </c>
      <c r="D117" s="3" t="s">
        <v>9</v>
      </c>
      <c r="E117" s="5">
        <v>1</v>
      </c>
      <c r="F117" s="6">
        <v>61.77</v>
      </c>
      <c r="G117" s="6">
        <f t="shared" si="1"/>
        <v>61.77</v>
      </c>
    </row>
    <row r="118" spans="1:7" s="1" customFormat="1">
      <c r="A118" s="14">
        <v>12</v>
      </c>
      <c r="B118" s="52"/>
      <c r="C118" s="3" t="s">
        <v>29</v>
      </c>
      <c r="D118" s="3" t="s">
        <v>9</v>
      </c>
      <c r="E118" s="5">
        <v>1</v>
      </c>
      <c r="F118" s="6">
        <v>61.77</v>
      </c>
      <c r="G118" s="6">
        <f t="shared" si="1"/>
        <v>61.77</v>
      </c>
    </row>
    <row r="119" spans="1:7" s="1" customFormat="1">
      <c r="A119" s="14">
        <v>13</v>
      </c>
      <c r="B119" s="52"/>
      <c r="C119" s="3" t="s">
        <v>30</v>
      </c>
      <c r="D119" s="3" t="s">
        <v>9</v>
      </c>
      <c r="E119" s="5">
        <v>1</v>
      </c>
      <c r="F119" s="6">
        <v>61.77</v>
      </c>
      <c r="G119" s="6">
        <f t="shared" si="1"/>
        <v>61.77</v>
      </c>
    </row>
    <row r="120" spans="1:7" s="1" customFormat="1">
      <c r="A120" s="14">
        <v>14</v>
      </c>
      <c r="B120" s="52"/>
      <c r="C120" s="3" t="s">
        <v>31</v>
      </c>
      <c r="D120" s="3" t="s">
        <v>9</v>
      </c>
      <c r="E120" s="5">
        <v>1</v>
      </c>
      <c r="F120" s="6">
        <v>61.77</v>
      </c>
      <c r="G120" s="6">
        <f t="shared" si="1"/>
        <v>61.77</v>
      </c>
    </row>
    <row r="121" spans="1:7" s="1" customFormat="1">
      <c r="A121" s="14">
        <v>15</v>
      </c>
      <c r="B121" s="52"/>
      <c r="C121" s="3" t="s">
        <v>41</v>
      </c>
      <c r="D121" s="3" t="s">
        <v>9</v>
      </c>
      <c r="E121" s="5">
        <v>1</v>
      </c>
      <c r="F121" s="6">
        <v>61.77</v>
      </c>
      <c r="G121" s="6">
        <f t="shared" si="1"/>
        <v>61.77</v>
      </c>
    </row>
    <row r="122" spans="1:7" s="1" customFormat="1">
      <c r="A122" s="14">
        <v>16</v>
      </c>
      <c r="B122" s="52"/>
      <c r="C122" s="3" t="s">
        <v>33</v>
      </c>
      <c r="D122" s="3" t="s">
        <v>9</v>
      </c>
      <c r="E122" s="5">
        <v>4</v>
      </c>
      <c r="F122" s="6">
        <v>61.77</v>
      </c>
      <c r="G122" s="6">
        <f t="shared" si="1"/>
        <v>247.08</v>
      </c>
    </row>
    <row r="123" spans="1:7" s="1" customFormat="1">
      <c r="A123" s="14">
        <v>17</v>
      </c>
      <c r="B123" s="52"/>
      <c r="C123" s="3" t="s">
        <v>34</v>
      </c>
      <c r="D123" s="3" t="s">
        <v>9</v>
      </c>
      <c r="E123" s="5">
        <v>3</v>
      </c>
      <c r="F123" s="6">
        <v>61.77</v>
      </c>
      <c r="G123" s="6">
        <f t="shared" si="1"/>
        <v>185.31</v>
      </c>
    </row>
    <row r="124" spans="1:7">
      <c r="A124" s="14">
        <v>18</v>
      </c>
      <c r="B124" s="53"/>
      <c r="C124" s="3" t="s">
        <v>35</v>
      </c>
      <c r="D124" s="3" t="s">
        <v>9</v>
      </c>
      <c r="E124" s="5">
        <v>58</v>
      </c>
      <c r="F124" s="6">
        <v>28.05</v>
      </c>
      <c r="G124" s="6">
        <f t="shared" si="1"/>
        <v>1626.9</v>
      </c>
    </row>
    <row r="125" spans="1:7">
      <c r="A125" s="9"/>
      <c r="B125" s="10"/>
      <c r="C125" s="10" t="s">
        <v>10</v>
      </c>
      <c r="D125" s="10"/>
      <c r="E125" s="12"/>
      <c r="F125" s="13"/>
      <c r="G125" s="13">
        <f>SUM(G107:G124)</f>
        <v>5227.63</v>
      </c>
    </row>
    <row r="126" spans="1:7">
      <c r="A126" s="14">
        <v>1</v>
      </c>
      <c r="B126" s="15" t="s">
        <v>51</v>
      </c>
      <c r="C126" s="3" t="s">
        <v>42</v>
      </c>
      <c r="D126" s="3" t="s">
        <v>9</v>
      </c>
      <c r="E126" s="5">
        <v>1</v>
      </c>
      <c r="F126" s="6">
        <v>2000</v>
      </c>
      <c r="G126" s="6">
        <f t="shared" si="1"/>
        <v>2000</v>
      </c>
    </row>
    <row r="127" spans="1:7" hidden="1">
      <c r="A127" s="14"/>
      <c r="B127" s="15"/>
      <c r="C127" s="3"/>
      <c r="D127" s="3"/>
      <c r="E127" s="5"/>
      <c r="F127" s="6"/>
      <c r="G127" s="6"/>
    </row>
    <row r="128" spans="1:7" hidden="1">
      <c r="A128" s="14"/>
      <c r="B128" s="15"/>
      <c r="C128" s="3"/>
      <c r="D128" s="3"/>
      <c r="E128" s="5"/>
      <c r="F128" s="6"/>
      <c r="G128" s="6"/>
    </row>
    <row r="129" spans="1:7" hidden="1">
      <c r="A129" s="14"/>
      <c r="B129" s="15"/>
      <c r="C129" s="3"/>
      <c r="D129" s="3"/>
      <c r="E129" s="17"/>
      <c r="F129" s="16"/>
      <c r="G129" s="6"/>
    </row>
    <row r="130" spans="1:7" hidden="1">
      <c r="A130" s="14"/>
      <c r="B130" s="15"/>
      <c r="C130" s="3"/>
      <c r="D130" s="3"/>
      <c r="E130" s="17"/>
      <c r="F130" s="16"/>
      <c r="G130" s="6"/>
    </row>
    <row r="131" spans="1:7" hidden="1">
      <c r="A131" s="14"/>
      <c r="B131" s="15"/>
      <c r="C131" s="3"/>
      <c r="D131" s="3"/>
      <c r="E131" s="17"/>
      <c r="F131" s="16"/>
      <c r="G131" s="6"/>
    </row>
    <row r="132" spans="1:7" hidden="1">
      <c r="A132" s="14"/>
      <c r="B132" s="15"/>
      <c r="C132" s="3"/>
      <c r="D132" s="3"/>
      <c r="E132" s="17"/>
      <c r="F132" s="16"/>
      <c r="G132" s="6"/>
    </row>
    <row r="133" spans="1:7" hidden="1">
      <c r="A133" s="14"/>
      <c r="B133" s="15"/>
      <c r="C133" s="3"/>
      <c r="D133" s="3"/>
      <c r="E133" s="17"/>
      <c r="F133" s="16"/>
      <c r="G133" s="6"/>
    </row>
    <row r="134" spans="1:7" hidden="1">
      <c r="A134" s="14"/>
      <c r="B134" s="15"/>
      <c r="C134" s="3"/>
      <c r="D134" s="3"/>
      <c r="E134" s="17"/>
      <c r="F134" s="16"/>
      <c r="G134" s="6"/>
    </row>
    <row r="135" spans="1:7" hidden="1">
      <c r="A135" s="14"/>
      <c r="B135" s="15"/>
      <c r="C135" s="3"/>
      <c r="D135" s="3"/>
      <c r="E135" s="17"/>
      <c r="F135" s="16"/>
      <c r="G135" s="6"/>
    </row>
    <row r="136" spans="1:7" hidden="1">
      <c r="A136" s="14"/>
      <c r="B136" s="15"/>
      <c r="C136" s="3"/>
      <c r="D136" s="3"/>
      <c r="E136" s="17"/>
      <c r="F136" s="16"/>
      <c r="G136" s="6"/>
    </row>
    <row r="137" spans="1:7" hidden="1">
      <c r="A137" s="14"/>
      <c r="B137" s="15"/>
      <c r="C137" s="3"/>
      <c r="D137" s="3"/>
      <c r="E137" s="17"/>
      <c r="F137" s="16"/>
      <c r="G137" s="6"/>
    </row>
    <row r="138" spans="1:7" hidden="1">
      <c r="A138" s="14"/>
      <c r="B138" s="15"/>
      <c r="C138" s="3"/>
      <c r="D138" s="3"/>
      <c r="E138" s="17"/>
      <c r="F138" s="16"/>
      <c r="G138" s="6"/>
    </row>
    <row r="139" spans="1:7" hidden="1">
      <c r="A139" s="14"/>
      <c r="B139" s="15"/>
      <c r="C139" s="3"/>
      <c r="D139" s="3"/>
      <c r="E139" s="5"/>
      <c r="F139" s="6"/>
      <c r="G139" s="6"/>
    </row>
    <row r="140" spans="1:7">
      <c r="A140" s="9"/>
      <c r="B140" s="10"/>
      <c r="C140" s="10" t="s">
        <v>10</v>
      </c>
      <c r="D140" s="10"/>
      <c r="E140" s="12"/>
      <c r="F140" s="13"/>
      <c r="G140" s="13">
        <f>SUM(G126:G139)</f>
        <v>2000</v>
      </c>
    </row>
    <row r="141" spans="1:7">
      <c r="A141" s="4">
        <v>1</v>
      </c>
      <c r="B141" s="51" t="s">
        <v>52</v>
      </c>
      <c r="C141" s="3" t="s">
        <v>17</v>
      </c>
      <c r="D141" s="3" t="s">
        <v>9</v>
      </c>
      <c r="E141" s="5">
        <v>2</v>
      </c>
      <c r="F141" s="6">
        <v>935</v>
      </c>
      <c r="G141" s="6">
        <f t="shared" ref="G141:G204" si="2">E141*F141</f>
        <v>1870</v>
      </c>
    </row>
    <row r="142" spans="1:7">
      <c r="A142" s="4">
        <v>2</v>
      </c>
      <c r="B142" s="52"/>
      <c r="C142" s="3" t="s">
        <v>18</v>
      </c>
      <c r="D142" s="3" t="s">
        <v>9</v>
      </c>
      <c r="E142" s="5">
        <v>45</v>
      </c>
      <c r="F142" s="6">
        <v>9.74</v>
      </c>
      <c r="G142" s="6">
        <f t="shared" si="2"/>
        <v>438.3</v>
      </c>
    </row>
    <row r="143" spans="1:7">
      <c r="A143" s="4">
        <v>3</v>
      </c>
      <c r="B143" s="52"/>
      <c r="C143" s="3" t="s">
        <v>20</v>
      </c>
      <c r="D143" s="3" t="s">
        <v>9</v>
      </c>
      <c r="E143" s="5">
        <v>1</v>
      </c>
      <c r="F143" s="6">
        <v>61.77</v>
      </c>
      <c r="G143" s="6">
        <f t="shared" si="2"/>
        <v>61.77</v>
      </c>
    </row>
    <row r="144" spans="1:7">
      <c r="A144" s="4">
        <v>4</v>
      </c>
      <c r="B144" s="52"/>
      <c r="C144" s="3" t="s">
        <v>40</v>
      </c>
      <c r="D144" s="3" t="s">
        <v>9</v>
      </c>
      <c r="E144" s="5">
        <v>1</v>
      </c>
      <c r="F144" s="6">
        <v>61.77</v>
      </c>
      <c r="G144" s="6">
        <f t="shared" si="2"/>
        <v>61.77</v>
      </c>
    </row>
    <row r="145" spans="1:7">
      <c r="A145" s="4">
        <v>5</v>
      </c>
      <c r="B145" s="52"/>
      <c r="C145" s="7" t="s">
        <v>22</v>
      </c>
      <c r="D145" s="3" t="s">
        <v>9</v>
      </c>
      <c r="E145" s="5">
        <v>1</v>
      </c>
      <c r="F145" s="6">
        <v>61.77</v>
      </c>
      <c r="G145" s="6">
        <f t="shared" si="2"/>
        <v>61.77</v>
      </c>
    </row>
    <row r="146" spans="1:7">
      <c r="A146" s="4">
        <v>6</v>
      </c>
      <c r="B146" s="52"/>
      <c r="C146" s="3" t="s">
        <v>23</v>
      </c>
      <c r="D146" s="3" t="s">
        <v>9</v>
      </c>
      <c r="E146" s="5">
        <v>3</v>
      </c>
      <c r="F146" s="6">
        <v>61.77</v>
      </c>
      <c r="G146" s="6">
        <f t="shared" si="2"/>
        <v>185.31</v>
      </c>
    </row>
    <row r="147" spans="1:7">
      <c r="A147" s="4">
        <v>7</v>
      </c>
      <c r="B147" s="52"/>
      <c r="C147" s="3" t="s">
        <v>24</v>
      </c>
      <c r="D147" s="3" t="s">
        <v>9</v>
      </c>
      <c r="E147" s="5">
        <v>4</v>
      </c>
      <c r="F147" s="6">
        <v>23.76</v>
      </c>
      <c r="G147" s="6">
        <f t="shared" si="2"/>
        <v>95.04</v>
      </c>
    </row>
    <row r="148" spans="1:7">
      <c r="A148" s="4">
        <v>8</v>
      </c>
      <c r="B148" s="52"/>
      <c r="C148" s="3" t="s">
        <v>38</v>
      </c>
      <c r="D148" s="3" t="s">
        <v>9</v>
      </c>
      <c r="E148" s="5">
        <v>12</v>
      </c>
      <c r="F148" s="6">
        <v>23.76</v>
      </c>
      <c r="G148" s="6">
        <f t="shared" si="2"/>
        <v>285.12</v>
      </c>
    </row>
    <row r="149" spans="1:7">
      <c r="A149" s="4">
        <v>9</v>
      </c>
      <c r="B149" s="52"/>
      <c r="C149" s="3" t="s">
        <v>28</v>
      </c>
      <c r="D149" s="3" t="s">
        <v>9</v>
      </c>
      <c r="E149" s="5">
        <v>1</v>
      </c>
      <c r="F149" s="6">
        <v>61.77</v>
      </c>
      <c r="G149" s="6">
        <f t="shared" si="2"/>
        <v>61.77</v>
      </c>
    </row>
    <row r="150" spans="1:7">
      <c r="A150" s="4">
        <v>10</v>
      </c>
      <c r="B150" s="52"/>
      <c r="C150" s="3" t="s">
        <v>27</v>
      </c>
      <c r="D150" s="3" t="s">
        <v>9</v>
      </c>
      <c r="E150" s="5">
        <v>1</v>
      </c>
      <c r="F150" s="6">
        <v>61.77</v>
      </c>
      <c r="G150" s="6">
        <f t="shared" si="2"/>
        <v>61.77</v>
      </c>
    </row>
    <row r="151" spans="1:7">
      <c r="A151" s="4">
        <v>11</v>
      </c>
      <c r="B151" s="52"/>
      <c r="C151" s="3" t="s">
        <v>39</v>
      </c>
      <c r="D151" s="3" t="s">
        <v>9</v>
      </c>
      <c r="E151" s="5">
        <v>1</v>
      </c>
      <c r="F151" s="6">
        <v>61.77</v>
      </c>
      <c r="G151" s="6">
        <f t="shared" si="2"/>
        <v>61.77</v>
      </c>
    </row>
    <row r="152" spans="1:7">
      <c r="A152" s="4">
        <v>12</v>
      </c>
      <c r="B152" s="52"/>
      <c r="C152" s="3" t="s">
        <v>29</v>
      </c>
      <c r="D152" s="3" t="s">
        <v>9</v>
      </c>
      <c r="E152" s="5">
        <v>2</v>
      </c>
      <c r="F152" s="6">
        <v>61.77</v>
      </c>
      <c r="G152" s="6">
        <f t="shared" si="2"/>
        <v>123.54</v>
      </c>
    </row>
    <row r="153" spans="1:7">
      <c r="A153" s="4">
        <v>13</v>
      </c>
      <c r="B153" s="52"/>
      <c r="C153" s="3" t="s">
        <v>30</v>
      </c>
      <c r="D153" s="3" t="s">
        <v>9</v>
      </c>
      <c r="E153" s="5">
        <v>1</v>
      </c>
      <c r="F153" s="6">
        <v>61.77</v>
      </c>
      <c r="G153" s="6">
        <f t="shared" si="2"/>
        <v>61.77</v>
      </c>
    </row>
    <row r="154" spans="1:7">
      <c r="A154" s="4">
        <v>14</v>
      </c>
      <c r="B154" s="52"/>
      <c r="C154" s="3" t="s">
        <v>31</v>
      </c>
      <c r="D154" s="3" t="s">
        <v>9</v>
      </c>
      <c r="E154" s="5">
        <v>1</v>
      </c>
      <c r="F154" s="6">
        <v>61.77</v>
      </c>
      <c r="G154" s="6">
        <f t="shared" si="2"/>
        <v>61.77</v>
      </c>
    </row>
    <row r="155" spans="1:7">
      <c r="A155" s="4">
        <v>15</v>
      </c>
      <c r="B155" s="52"/>
      <c r="C155" s="3" t="s">
        <v>41</v>
      </c>
      <c r="D155" s="3" t="s">
        <v>9</v>
      </c>
      <c r="E155" s="5">
        <v>1</v>
      </c>
      <c r="F155" s="6">
        <v>61.77</v>
      </c>
      <c r="G155" s="6">
        <f t="shared" si="2"/>
        <v>61.77</v>
      </c>
    </row>
    <row r="156" spans="1:7">
      <c r="A156" s="4">
        <v>16</v>
      </c>
      <c r="B156" s="52"/>
      <c r="C156" s="3" t="s">
        <v>33</v>
      </c>
      <c r="D156" s="3" t="s">
        <v>9</v>
      </c>
      <c r="E156" s="5">
        <v>4</v>
      </c>
      <c r="F156" s="6">
        <v>61.77</v>
      </c>
      <c r="G156" s="6">
        <f t="shared" si="2"/>
        <v>247.08</v>
      </c>
    </row>
    <row r="157" spans="1:7">
      <c r="A157" s="4">
        <v>17</v>
      </c>
      <c r="B157" s="52"/>
      <c r="C157" s="3" t="s">
        <v>34</v>
      </c>
      <c r="D157" s="3" t="s">
        <v>9</v>
      </c>
      <c r="E157" s="5">
        <v>4</v>
      </c>
      <c r="F157" s="6">
        <v>61.77</v>
      </c>
      <c r="G157" s="6">
        <f t="shared" si="2"/>
        <v>247.08</v>
      </c>
    </row>
    <row r="158" spans="1:7">
      <c r="A158" s="4">
        <v>18</v>
      </c>
      <c r="B158" s="53"/>
      <c r="C158" s="3" t="s">
        <v>35</v>
      </c>
      <c r="D158" s="3" t="s">
        <v>9</v>
      </c>
      <c r="E158" s="5">
        <v>58</v>
      </c>
      <c r="F158" s="6">
        <v>28.05</v>
      </c>
      <c r="G158" s="6">
        <f t="shared" si="2"/>
        <v>1626.9</v>
      </c>
    </row>
    <row r="159" spans="1:7">
      <c r="A159" s="9"/>
      <c r="B159" s="10"/>
      <c r="C159" s="10" t="s">
        <v>10</v>
      </c>
      <c r="D159" s="10"/>
      <c r="E159" s="12"/>
      <c r="F159" s="13"/>
      <c r="G159" s="13">
        <f>SUM(G141:G158)</f>
        <v>5674.2999999999993</v>
      </c>
    </row>
    <row r="160" spans="1:7">
      <c r="A160" s="14">
        <v>1</v>
      </c>
      <c r="B160" s="15" t="s">
        <v>53</v>
      </c>
      <c r="C160" s="3" t="s">
        <v>43</v>
      </c>
      <c r="D160" s="3" t="s">
        <v>9</v>
      </c>
      <c r="E160" s="5">
        <v>1</v>
      </c>
      <c r="F160" s="6">
        <v>200</v>
      </c>
      <c r="G160" s="6">
        <f t="shared" si="2"/>
        <v>200</v>
      </c>
    </row>
    <row r="161" spans="1:7">
      <c r="A161" s="9"/>
      <c r="B161" s="10"/>
      <c r="C161" s="10" t="s">
        <v>10</v>
      </c>
      <c r="D161" s="10"/>
      <c r="E161" s="12"/>
      <c r="F161" s="13"/>
      <c r="G161" s="13">
        <f>SUM(G160)</f>
        <v>200</v>
      </c>
    </row>
    <row r="162" spans="1:7">
      <c r="A162" s="4">
        <v>1</v>
      </c>
      <c r="B162" s="48" t="s">
        <v>54</v>
      </c>
      <c r="C162" s="3" t="s">
        <v>17</v>
      </c>
      <c r="D162" s="3" t="s">
        <v>9</v>
      </c>
      <c r="E162" s="5">
        <v>2</v>
      </c>
      <c r="F162" s="6">
        <v>935</v>
      </c>
      <c r="G162" s="6">
        <f t="shared" si="2"/>
        <v>1870</v>
      </c>
    </row>
    <row r="163" spans="1:7">
      <c r="A163" s="4">
        <v>2</v>
      </c>
      <c r="B163" s="49"/>
      <c r="C163" s="3" t="s">
        <v>18</v>
      </c>
      <c r="D163" s="3" t="s">
        <v>9</v>
      </c>
      <c r="E163" s="5">
        <v>45</v>
      </c>
      <c r="F163" s="6">
        <v>9.74</v>
      </c>
      <c r="G163" s="6">
        <f t="shared" si="2"/>
        <v>438.3</v>
      </c>
    </row>
    <row r="164" spans="1:7">
      <c r="A164" s="4">
        <v>3</v>
      </c>
      <c r="B164" s="49"/>
      <c r="C164" s="3" t="s">
        <v>20</v>
      </c>
      <c r="D164" s="3" t="s">
        <v>9</v>
      </c>
      <c r="E164" s="5">
        <v>1</v>
      </c>
      <c r="F164" s="6">
        <v>61.77</v>
      </c>
      <c r="G164" s="6">
        <f t="shared" si="2"/>
        <v>61.77</v>
      </c>
    </row>
    <row r="165" spans="1:7">
      <c r="A165" s="4">
        <v>4</v>
      </c>
      <c r="B165" s="49"/>
      <c r="C165" s="3" t="s">
        <v>40</v>
      </c>
      <c r="D165" s="3" t="s">
        <v>9</v>
      </c>
      <c r="E165" s="5">
        <v>1</v>
      </c>
      <c r="F165" s="6">
        <v>61.77</v>
      </c>
      <c r="G165" s="6">
        <f t="shared" si="2"/>
        <v>61.77</v>
      </c>
    </row>
    <row r="166" spans="1:7">
      <c r="A166" s="4">
        <v>5</v>
      </c>
      <c r="B166" s="49"/>
      <c r="C166" s="7" t="s">
        <v>22</v>
      </c>
      <c r="D166" s="3" t="s">
        <v>9</v>
      </c>
      <c r="E166" s="5">
        <v>2</v>
      </c>
      <c r="F166" s="6">
        <v>61.77</v>
      </c>
      <c r="G166" s="6">
        <f t="shared" si="2"/>
        <v>123.54</v>
      </c>
    </row>
    <row r="167" spans="1:7">
      <c r="A167" s="4">
        <v>6</v>
      </c>
      <c r="B167" s="49"/>
      <c r="C167" s="3" t="s">
        <v>23</v>
      </c>
      <c r="D167" s="3" t="s">
        <v>9</v>
      </c>
      <c r="E167" s="5">
        <v>2</v>
      </c>
      <c r="F167" s="6">
        <v>61.77</v>
      </c>
      <c r="G167" s="6">
        <f t="shared" si="2"/>
        <v>123.54</v>
      </c>
    </row>
    <row r="168" spans="1:7">
      <c r="A168" s="4">
        <v>7</v>
      </c>
      <c r="B168" s="49"/>
      <c r="C168" s="3" t="s">
        <v>24</v>
      </c>
      <c r="D168" s="3" t="s">
        <v>9</v>
      </c>
      <c r="E168" s="5">
        <v>4</v>
      </c>
      <c r="F168" s="6">
        <v>23.76</v>
      </c>
      <c r="G168" s="6">
        <f t="shared" si="2"/>
        <v>95.04</v>
      </c>
    </row>
    <row r="169" spans="1:7">
      <c r="A169" s="4">
        <v>8</v>
      </c>
      <c r="B169" s="49"/>
      <c r="C169" s="3" t="s">
        <v>38</v>
      </c>
      <c r="D169" s="3" t="s">
        <v>9</v>
      </c>
      <c r="E169" s="5">
        <v>12</v>
      </c>
      <c r="F169" s="6">
        <v>23.76</v>
      </c>
      <c r="G169" s="6">
        <f t="shared" si="2"/>
        <v>285.12</v>
      </c>
    </row>
    <row r="170" spans="1:7">
      <c r="A170" s="4">
        <v>9</v>
      </c>
      <c r="B170" s="49"/>
      <c r="C170" s="3" t="s">
        <v>28</v>
      </c>
      <c r="D170" s="3" t="s">
        <v>9</v>
      </c>
      <c r="E170" s="5">
        <v>1</v>
      </c>
      <c r="F170" s="6">
        <v>61.77</v>
      </c>
      <c r="G170" s="6">
        <f t="shared" si="2"/>
        <v>61.77</v>
      </c>
    </row>
    <row r="171" spans="1:7">
      <c r="A171" s="4">
        <v>10</v>
      </c>
      <c r="B171" s="49"/>
      <c r="C171" s="3" t="s">
        <v>27</v>
      </c>
      <c r="D171" s="3" t="s">
        <v>9</v>
      </c>
      <c r="E171" s="5">
        <v>1</v>
      </c>
      <c r="F171" s="6">
        <v>61.77</v>
      </c>
      <c r="G171" s="6">
        <f t="shared" si="2"/>
        <v>61.77</v>
      </c>
    </row>
    <row r="172" spans="1:7">
      <c r="A172" s="4">
        <v>11</v>
      </c>
      <c r="B172" s="49"/>
      <c r="C172" s="3" t="s">
        <v>39</v>
      </c>
      <c r="D172" s="3" t="s">
        <v>9</v>
      </c>
      <c r="E172" s="5">
        <v>1</v>
      </c>
      <c r="F172" s="6">
        <v>61.77</v>
      </c>
      <c r="G172" s="6">
        <f t="shared" si="2"/>
        <v>61.77</v>
      </c>
    </row>
    <row r="173" spans="1:7">
      <c r="A173" s="4">
        <v>12</v>
      </c>
      <c r="B173" s="49"/>
      <c r="C173" s="3" t="s">
        <v>29</v>
      </c>
      <c r="D173" s="3" t="s">
        <v>9</v>
      </c>
      <c r="E173" s="5">
        <v>2</v>
      </c>
      <c r="F173" s="6">
        <v>61.77</v>
      </c>
      <c r="G173" s="6">
        <f t="shared" si="2"/>
        <v>123.54</v>
      </c>
    </row>
    <row r="174" spans="1:7">
      <c r="A174" s="4">
        <v>13</v>
      </c>
      <c r="B174" s="49"/>
      <c r="C174" s="3" t="s">
        <v>30</v>
      </c>
      <c r="D174" s="3" t="s">
        <v>9</v>
      </c>
      <c r="E174" s="5">
        <v>1</v>
      </c>
      <c r="F174" s="6">
        <v>61.77</v>
      </c>
      <c r="G174" s="6">
        <f t="shared" si="2"/>
        <v>61.77</v>
      </c>
    </row>
    <row r="175" spans="1:7">
      <c r="A175" s="4">
        <v>14</v>
      </c>
      <c r="B175" s="49"/>
      <c r="C175" s="3" t="s">
        <v>31</v>
      </c>
      <c r="D175" s="3" t="s">
        <v>9</v>
      </c>
      <c r="E175" s="5">
        <v>1</v>
      </c>
      <c r="F175" s="6">
        <v>61.77</v>
      </c>
      <c r="G175" s="6">
        <f t="shared" si="2"/>
        <v>61.77</v>
      </c>
    </row>
    <row r="176" spans="1:7">
      <c r="A176" s="4">
        <v>15</v>
      </c>
      <c r="B176" s="49"/>
      <c r="C176" s="3" t="s">
        <v>41</v>
      </c>
      <c r="D176" s="3" t="s">
        <v>9</v>
      </c>
      <c r="E176" s="5">
        <v>1</v>
      </c>
      <c r="F176" s="6">
        <v>61.77</v>
      </c>
      <c r="G176" s="6">
        <f t="shared" si="2"/>
        <v>61.77</v>
      </c>
    </row>
    <row r="177" spans="1:7">
      <c r="A177" s="4">
        <v>16</v>
      </c>
      <c r="B177" s="49"/>
      <c r="C177" s="3" t="s">
        <v>33</v>
      </c>
      <c r="D177" s="3" t="s">
        <v>9</v>
      </c>
      <c r="E177" s="5">
        <v>4</v>
      </c>
      <c r="F177" s="6">
        <v>61.77</v>
      </c>
      <c r="G177" s="6">
        <f t="shared" si="2"/>
        <v>247.08</v>
      </c>
    </row>
    <row r="178" spans="1:7">
      <c r="A178" s="4">
        <v>17</v>
      </c>
      <c r="B178" s="49"/>
      <c r="C178" s="3" t="s">
        <v>34</v>
      </c>
      <c r="D178" s="3" t="s">
        <v>9</v>
      </c>
      <c r="E178" s="5">
        <v>4</v>
      </c>
      <c r="F178" s="6">
        <v>61.77</v>
      </c>
      <c r="G178" s="6">
        <f t="shared" si="2"/>
        <v>247.08</v>
      </c>
    </row>
    <row r="179" spans="1:7">
      <c r="A179" s="4">
        <v>18</v>
      </c>
      <c r="B179" s="49"/>
      <c r="C179" s="3" t="s">
        <v>35</v>
      </c>
      <c r="D179" s="3" t="s">
        <v>9</v>
      </c>
      <c r="E179" s="5">
        <v>58</v>
      </c>
      <c r="F179" s="6">
        <v>28.05</v>
      </c>
      <c r="G179" s="6">
        <f t="shared" si="2"/>
        <v>1626.9</v>
      </c>
    </row>
    <row r="180" spans="1:7">
      <c r="A180" s="4">
        <v>19</v>
      </c>
      <c r="B180" s="50"/>
      <c r="C180" s="3" t="s">
        <v>36</v>
      </c>
      <c r="D180" s="3" t="s">
        <v>9</v>
      </c>
      <c r="E180" s="5">
        <v>1</v>
      </c>
      <c r="F180" s="6">
        <v>61.77</v>
      </c>
      <c r="G180" s="6">
        <f t="shared" si="2"/>
        <v>61.77</v>
      </c>
    </row>
    <row r="181" spans="1:7">
      <c r="A181" s="9"/>
      <c r="B181" s="10"/>
      <c r="C181" s="10" t="s">
        <v>10</v>
      </c>
      <c r="D181" s="10"/>
      <c r="E181" s="12"/>
      <c r="F181" s="13"/>
      <c r="G181" s="13">
        <f>SUM(G162:G180)</f>
        <v>5736.07</v>
      </c>
    </row>
    <row r="182" spans="1:7" s="1" customFormat="1">
      <c r="A182" s="14">
        <v>1</v>
      </c>
      <c r="B182" s="51" t="s">
        <v>55</v>
      </c>
      <c r="C182" s="3" t="s">
        <v>17</v>
      </c>
      <c r="D182" s="3" t="s">
        <v>9</v>
      </c>
      <c r="E182" s="5">
        <v>2</v>
      </c>
      <c r="F182" s="6">
        <v>935</v>
      </c>
      <c r="G182" s="6">
        <f t="shared" si="2"/>
        <v>1870</v>
      </c>
    </row>
    <row r="183" spans="1:7" s="1" customFormat="1">
      <c r="A183" s="14">
        <v>2</v>
      </c>
      <c r="B183" s="52"/>
      <c r="C183" s="3" t="s">
        <v>18</v>
      </c>
      <c r="D183" s="3" t="s">
        <v>9</v>
      </c>
      <c r="E183" s="5">
        <v>45</v>
      </c>
      <c r="F183" s="6">
        <v>9.74</v>
      </c>
      <c r="G183" s="6">
        <f t="shared" si="2"/>
        <v>438.3</v>
      </c>
    </row>
    <row r="184" spans="1:7" s="1" customFormat="1">
      <c r="A184" s="14">
        <v>3</v>
      </c>
      <c r="B184" s="52"/>
      <c r="C184" s="3" t="s">
        <v>19</v>
      </c>
      <c r="D184" s="3" t="s">
        <v>9</v>
      </c>
      <c r="E184" s="5">
        <v>1</v>
      </c>
      <c r="F184" s="6">
        <v>61.77</v>
      </c>
      <c r="G184" s="6">
        <f t="shared" si="2"/>
        <v>61.77</v>
      </c>
    </row>
    <row r="185" spans="1:7" s="1" customFormat="1">
      <c r="A185" s="14">
        <v>4</v>
      </c>
      <c r="B185" s="52"/>
      <c r="C185" s="3" t="s">
        <v>20</v>
      </c>
      <c r="D185" s="3" t="s">
        <v>9</v>
      </c>
      <c r="E185" s="5">
        <v>2</v>
      </c>
      <c r="F185" s="6">
        <v>61.77</v>
      </c>
      <c r="G185" s="6">
        <f t="shared" si="2"/>
        <v>123.54</v>
      </c>
    </row>
    <row r="186" spans="1:7" s="1" customFormat="1">
      <c r="A186" s="14">
        <v>5</v>
      </c>
      <c r="B186" s="52"/>
      <c r="C186" s="3" t="s">
        <v>40</v>
      </c>
      <c r="D186" s="3" t="s">
        <v>9</v>
      </c>
      <c r="E186" s="5">
        <v>1</v>
      </c>
      <c r="F186" s="6">
        <v>61.77</v>
      </c>
      <c r="G186" s="6">
        <f t="shared" si="2"/>
        <v>61.77</v>
      </c>
    </row>
    <row r="187" spans="1:7" s="1" customFormat="1">
      <c r="A187" s="14">
        <v>6</v>
      </c>
      <c r="B187" s="52"/>
      <c r="C187" s="7" t="s">
        <v>22</v>
      </c>
      <c r="D187" s="3" t="s">
        <v>9</v>
      </c>
      <c r="E187" s="5">
        <v>1</v>
      </c>
      <c r="F187" s="6">
        <v>61.77</v>
      </c>
      <c r="G187" s="6">
        <f t="shared" si="2"/>
        <v>61.77</v>
      </c>
    </row>
    <row r="188" spans="1:7" s="1" customFormat="1">
      <c r="A188" s="14">
        <v>7</v>
      </c>
      <c r="B188" s="52"/>
      <c r="C188" s="3" t="s">
        <v>23</v>
      </c>
      <c r="D188" s="3" t="s">
        <v>9</v>
      </c>
      <c r="E188" s="5">
        <v>3</v>
      </c>
      <c r="F188" s="6">
        <v>61.77</v>
      </c>
      <c r="G188" s="6">
        <f t="shared" si="2"/>
        <v>185.31</v>
      </c>
    </row>
    <row r="189" spans="1:7" s="1" customFormat="1">
      <c r="A189" s="14">
        <v>8</v>
      </c>
      <c r="B189" s="52"/>
      <c r="C189" s="3" t="s">
        <v>24</v>
      </c>
      <c r="D189" s="3" t="s">
        <v>9</v>
      </c>
      <c r="E189" s="5">
        <v>4</v>
      </c>
      <c r="F189" s="6">
        <v>23.76</v>
      </c>
      <c r="G189" s="6">
        <f t="shared" si="2"/>
        <v>95.04</v>
      </c>
    </row>
    <row r="190" spans="1:7" s="1" customFormat="1">
      <c r="A190" s="14">
        <v>9</v>
      </c>
      <c r="B190" s="52"/>
      <c r="C190" s="3" t="s">
        <v>25</v>
      </c>
      <c r="D190" s="3" t="s">
        <v>9</v>
      </c>
      <c r="E190" s="5">
        <v>2</v>
      </c>
      <c r="F190" s="6">
        <v>23.76</v>
      </c>
      <c r="G190" s="6">
        <f t="shared" si="2"/>
        <v>47.52</v>
      </c>
    </row>
    <row r="191" spans="1:7" s="1" customFormat="1">
      <c r="A191" s="14">
        <v>10</v>
      </c>
      <c r="B191" s="52"/>
      <c r="C191" s="3" t="s">
        <v>26</v>
      </c>
      <c r="D191" s="3" t="s">
        <v>9</v>
      </c>
      <c r="E191" s="5">
        <v>1</v>
      </c>
      <c r="F191" s="6">
        <v>61.77</v>
      </c>
      <c r="G191" s="6">
        <f t="shared" si="2"/>
        <v>61.77</v>
      </c>
    </row>
    <row r="192" spans="1:7" s="1" customFormat="1">
      <c r="A192" s="14">
        <v>11</v>
      </c>
      <c r="B192" s="52"/>
      <c r="C192" s="3" t="s">
        <v>27</v>
      </c>
      <c r="D192" s="3" t="s">
        <v>9</v>
      </c>
      <c r="E192" s="5">
        <v>1</v>
      </c>
      <c r="F192" s="6">
        <v>61.77</v>
      </c>
      <c r="G192" s="6">
        <f t="shared" si="2"/>
        <v>61.77</v>
      </c>
    </row>
    <row r="193" spans="1:7" s="1" customFormat="1">
      <c r="A193" s="14">
        <v>12</v>
      </c>
      <c r="B193" s="52"/>
      <c r="C193" s="3" t="s">
        <v>28</v>
      </c>
      <c r="D193" s="3" t="s">
        <v>9</v>
      </c>
      <c r="E193" s="5">
        <v>1</v>
      </c>
      <c r="F193" s="6">
        <v>61.77</v>
      </c>
      <c r="G193" s="6">
        <f t="shared" si="2"/>
        <v>61.77</v>
      </c>
    </row>
    <row r="194" spans="1:7" s="1" customFormat="1">
      <c r="A194" s="14">
        <v>13</v>
      </c>
      <c r="B194" s="52"/>
      <c r="C194" s="3" t="s">
        <v>29</v>
      </c>
      <c r="D194" s="3" t="s">
        <v>9</v>
      </c>
      <c r="E194" s="5">
        <v>1</v>
      </c>
      <c r="F194" s="6">
        <v>61.77</v>
      </c>
      <c r="G194" s="6">
        <f t="shared" si="2"/>
        <v>61.77</v>
      </c>
    </row>
    <row r="195" spans="1:7" s="1" customFormat="1">
      <c r="A195" s="14">
        <v>14</v>
      </c>
      <c r="B195" s="52"/>
      <c r="C195" s="3" t="s">
        <v>44</v>
      </c>
      <c r="D195" s="3" t="s">
        <v>9</v>
      </c>
      <c r="E195" s="5">
        <v>1</v>
      </c>
      <c r="F195" s="6">
        <v>61.77</v>
      </c>
      <c r="G195" s="6">
        <f t="shared" si="2"/>
        <v>61.77</v>
      </c>
    </row>
    <row r="196" spans="1:7" s="1" customFormat="1">
      <c r="A196" s="14">
        <v>15</v>
      </c>
      <c r="B196" s="52"/>
      <c r="C196" s="3" t="s">
        <v>31</v>
      </c>
      <c r="D196" s="3" t="s">
        <v>9</v>
      </c>
      <c r="E196" s="5">
        <v>1</v>
      </c>
      <c r="F196" s="6">
        <v>61.77</v>
      </c>
      <c r="G196" s="6">
        <f t="shared" si="2"/>
        <v>61.77</v>
      </c>
    </row>
    <row r="197" spans="1:7" s="1" customFormat="1">
      <c r="A197" s="14">
        <v>16</v>
      </c>
      <c r="B197" s="52"/>
      <c r="C197" s="3" t="s">
        <v>32</v>
      </c>
      <c r="D197" s="3" t="s">
        <v>9</v>
      </c>
      <c r="E197" s="5">
        <v>1</v>
      </c>
      <c r="F197" s="6">
        <v>61.77</v>
      </c>
      <c r="G197" s="6">
        <f t="shared" si="2"/>
        <v>61.77</v>
      </c>
    </row>
    <row r="198" spans="1:7" s="1" customFormat="1">
      <c r="A198" s="14">
        <v>17</v>
      </c>
      <c r="B198" s="52"/>
      <c r="C198" s="3" t="s">
        <v>33</v>
      </c>
      <c r="D198" s="3" t="s">
        <v>9</v>
      </c>
      <c r="E198" s="5">
        <v>4</v>
      </c>
      <c r="F198" s="6">
        <v>61.77</v>
      </c>
      <c r="G198" s="6">
        <f t="shared" si="2"/>
        <v>247.08</v>
      </c>
    </row>
    <row r="199" spans="1:7" s="1" customFormat="1">
      <c r="A199" s="14">
        <v>18</v>
      </c>
      <c r="B199" s="52"/>
      <c r="C199" s="3" t="s">
        <v>34</v>
      </c>
      <c r="D199" s="3" t="s">
        <v>9</v>
      </c>
      <c r="E199" s="5">
        <v>4</v>
      </c>
      <c r="F199" s="6">
        <v>61.77</v>
      </c>
      <c r="G199" s="6">
        <f t="shared" si="2"/>
        <v>247.08</v>
      </c>
    </row>
    <row r="200" spans="1:7">
      <c r="A200" s="14">
        <v>19</v>
      </c>
      <c r="B200" s="53"/>
      <c r="C200" s="3" t="s">
        <v>35</v>
      </c>
      <c r="D200" s="3" t="s">
        <v>9</v>
      </c>
      <c r="E200" s="5">
        <v>58</v>
      </c>
      <c r="F200" s="6">
        <v>28.05</v>
      </c>
      <c r="G200" s="6">
        <f t="shared" si="2"/>
        <v>1626.9</v>
      </c>
    </row>
    <row r="201" spans="1:7">
      <c r="A201" s="9"/>
      <c r="B201" s="10"/>
      <c r="C201" s="10" t="s">
        <v>10</v>
      </c>
      <c r="D201" s="10"/>
      <c r="E201" s="12"/>
      <c r="F201" s="13"/>
      <c r="G201" s="13">
        <f>SUM(G182:G200)</f>
        <v>5498.4699999999993</v>
      </c>
    </row>
    <row r="202" spans="1:7">
      <c r="A202" s="4">
        <v>1</v>
      </c>
      <c r="B202" s="51" t="s">
        <v>56</v>
      </c>
      <c r="C202" s="3" t="s">
        <v>17</v>
      </c>
      <c r="D202" s="3" t="s">
        <v>9</v>
      </c>
      <c r="E202" s="5">
        <v>2</v>
      </c>
      <c r="F202" s="6">
        <v>935</v>
      </c>
      <c r="G202" s="6">
        <f t="shared" si="2"/>
        <v>1870</v>
      </c>
    </row>
    <row r="203" spans="1:7">
      <c r="A203" s="4">
        <v>2</v>
      </c>
      <c r="B203" s="52"/>
      <c r="C203" s="3" t="s">
        <v>18</v>
      </c>
      <c r="D203" s="3" t="s">
        <v>9</v>
      </c>
      <c r="E203" s="5">
        <v>45</v>
      </c>
      <c r="F203" s="6">
        <v>9.74</v>
      </c>
      <c r="G203" s="6">
        <f t="shared" si="2"/>
        <v>438.3</v>
      </c>
    </row>
    <row r="204" spans="1:7">
      <c r="A204" s="4">
        <v>3</v>
      </c>
      <c r="B204" s="52"/>
      <c r="C204" s="3" t="s">
        <v>19</v>
      </c>
      <c r="D204" s="3" t="s">
        <v>9</v>
      </c>
      <c r="E204" s="5">
        <v>1</v>
      </c>
      <c r="F204" s="6">
        <v>61.77</v>
      </c>
      <c r="G204" s="6">
        <f t="shared" si="2"/>
        <v>61.77</v>
      </c>
    </row>
    <row r="205" spans="1:7">
      <c r="A205" s="4">
        <v>4</v>
      </c>
      <c r="B205" s="52"/>
      <c r="C205" s="3" t="s">
        <v>20</v>
      </c>
      <c r="D205" s="3" t="s">
        <v>9</v>
      </c>
      <c r="E205" s="5">
        <v>2</v>
      </c>
      <c r="F205" s="6">
        <v>61.77</v>
      </c>
      <c r="G205" s="6">
        <f t="shared" ref="G205:G268" si="3">E205*F205</f>
        <v>123.54</v>
      </c>
    </row>
    <row r="206" spans="1:7">
      <c r="A206" s="4">
        <v>5</v>
      </c>
      <c r="B206" s="52"/>
      <c r="C206" s="3" t="s">
        <v>21</v>
      </c>
      <c r="D206" s="3" t="s">
        <v>9</v>
      </c>
      <c r="E206" s="5">
        <v>1</v>
      </c>
      <c r="F206" s="6">
        <v>61.77</v>
      </c>
      <c r="G206" s="6">
        <f t="shared" si="3"/>
        <v>61.77</v>
      </c>
    </row>
    <row r="207" spans="1:7">
      <c r="A207" s="4">
        <v>6</v>
      </c>
      <c r="B207" s="52"/>
      <c r="C207" s="7" t="s">
        <v>22</v>
      </c>
      <c r="D207" s="3" t="s">
        <v>9</v>
      </c>
      <c r="E207" s="5">
        <v>1</v>
      </c>
      <c r="F207" s="6">
        <v>61.77</v>
      </c>
      <c r="G207" s="6">
        <f t="shared" si="3"/>
        <v>61.77</v>
      </c>
    </row>
    <row r="208" spans="1:7">
      <c r="A208" s="4">
        <v>7</v>
      </c>
      <c r="B208" s="52"/>
      <c r="C208" s="3" t="s">
        <v>23</v>
      </c>
      <c r="D208" s="3" t="s">
        <v>9</v>
      </c>
      <c r="E208" s="5">
        <v>3</v>
      </c>
      <c r="F208" s="6">
        <v>61.77</v>
      </c>
      <c r="G208" s="6">
        <f t="shared" si="3"/>
        <v>185.31</v>
      </c>
    </row>
    <row r="209" spans="1:7">
      <c r="A209" s="4">
        <v>8</v>
      </c>
      <c r="B209" s="52"/>
      <c r="C209" s="3" t="s">
        <v>24</v>
      </c>
      <c r="D209" s="3" t="s">
        <v>9</v>
      </c>
      <c r="E209" s="5">
        <v>4</v>
      </c>
      <c r="F209" s="6">
        <v>23.76</v>
      </c>
      <c r="G209" s="6">
        <f t="shared" si="3"/>
        <v>95.04</v>
      </c>
    </row>
    <row r="210" spans="1:7">
      <c r="A210" s="4">
        <v>9</v>
      </c>
      <c r="B210" s="52"/>
      <c r="C210" s="3" t="s">
        <v>25</v>
      </c>
      <c r="D210" s="3" t="s">
        <v>9</v>
      </c>
      <c r="E210" s="5">
        <v>2</v>
      </c>
      <c r="F210" s="6">
        <v>23.76</v>
      </c>
      <c r="G210" s="6">
        <f t="shared" si="3"/>
        <v>47.52</v>
      </c>
    </row>
    <row r="211" spans="1:7">
      <c r="A211" s="4">
        <v>10</v>
      </c>
      <c r="B211" s="52"/>
      <c r="C211" s="3" t="s">
        <v>26</v>
      </c>
      <c r="D211" s="3" t="s">
        <v>9</v>
      </c>
      <c r="E211" s="5">
        <v>1</v>
      </c>
      <c r="F211" s="6">
        <v>61.77</v>
      </c>
      <c r="G211" s="6">
        <f t="shared" si="3"/>
        <v>61.77</v>
      </c>
    </row>
    <row r="212" spans="1:7">
      <c r="A212" s="4">
        <v>11</v>
      </c>
      <c r="B212" s="52"/>
      <c r="C212" s="3" t="s">
        <v>27</v>
      </c>
      <c r="D212" s="3" t="s">
        <v>9</v>
      </c>
      <c r="E212" s="5">
        <v>1</v>
      </c>
      <c r="F212" s="6">
        <v>61.77</v>
      </c>
      <c r="G212" s="6">
        <f t="shared" si="3"/>
        <v>61.77</v>
      </c>
    </row>
    <row r="213" spans="1:7">
      <c r="A213" s="4">
        <v>12</v>
      </c>
      <c r="B213" s="52"/>
      <c r="C213" s="3" t="s">
        <v>28</v>
      </c>
      <c r="D213" s="3" t="s">
        <v>9</v>
      </c>
      <c r="E213" s="5">
        <v>1</v>
      </c>
      <c r="F213" s="6">
        <v>61.77</v>
      </c>
      <c r="G213" s="6">
        <f t="shared" si="3"/>
        <v>61.77</v>
      </c>
    </row>
    <row r="214" spans="1:7">
      <c r="A214" s="4">
        <v>13</v>
      </c>
      <c r="B214" s="52"/>
      <c r="C214" s="3" t="s">
        <v>29</v>
      </c>
      <c r="D214" s="3" t="s">
        <v>9</v>
      </c>
      <c r="E214" s="5">
        <v>1</v>
      </c>
      <c r="F214" s="6">
        <v>61.77</v>
      </c>
      <c r="G214" s="6">
        <f t="shared" si="3"/>
        <v>61.77</v>
      </c>
    </row>
    <row r="215" spans="1:7">
      <c r="A215" s="4">
        <v>14</v>
      </c>
      <c r="B215" s="52"/>
      <c r="C215" s="3" t="s">
        <v>30</v>
      </c>
      <c r="D215" s="3" t="s">
        <v>9</v>
      </c>
      <c r="E215" s="5">
        <v>1</v>
      </c>
      <c r="F215" s="6">
        <v>61.77</v>
      </c>
      <c r="G215" s="6">
        <f t="shared" si="3"/>
        <v>61.77</v>
      </c>
    </row>
    <row r="216" spans="1:7">
      <c r="A216" s="4">
        <v>15</v>
      </c>
      <c r="B216" s="52"/>
      <c r="C216" s="3" t="s">
        <v>31</v>
      </c>
      <c r="D216" s="3" t="s">
        <v>9</v>
      </c>
      <c r="E216" s="5">
        <v>1</v>
      </c>
      <c r="F216" s="6">
        <v>61.77</v>
      </c>
      <c r="G216" s="6">
        <f t="shared" si="3"/>
        <v>61.77</v>
      </c>
    </row>
    <row r="217" spans="1:7">
      <c r="A217" s="4">
        <v>16</v>
      </c>
      <c r="B217" s="52"/>
      <c r="C217" s="3" t="s">
        <v>32</v>
      </c>
      <c r="D217" s="3" t="s">
        <v>9</v>
      </c>
      <c r="E217" s="5">
        <v>1</v>
      </c>
      <c r="F217" s="6">
        <v>61.77</v>
      </c>
      <c r="G217" s="6">
        <f t="shared" si="3"/>
        <v>61.77</v>
      </c>
    </row>
    <row r="218" spans="1:7">
      <c r="A218" s="4">
        <v>17</v>
      </c>
      <c r="B218" s="52"/>
      <c r="C218" s="3" t="s">
        <v>33</v>
      </c>
      <c r="D218" s="3" t="s">
        <v>9</v>
      </c>
      <c r="E218" s="5">
        <v>4</v>
      </c>
      <c r="F218" s="6">
        <v>61.77</v>
      </c>
      <c r="G218" s="6">
        <f t="shared" si="3"/>
        <v>247.08</v>
      </c>
    </row>
    <row r="219" spans="1:7">
      <c r="A219" s="4">
        <v>18</v>
      </c>
      <c r="B219" s="52"/>
      <c r="C219" s="3" t="s">
        <v>34</v>
      </c>
      <c r="D219" s="3" t="s">
        <v>9</v>
      </c>
      <c r="E219" s="5">
        <v>4</v>
      </c>
      <c r="F219" s="6">
        <v>61.77</v>
      </c>
      <c r="G219" s="6">
        <f t="shared" si="3"/>
        <v>247.08</v>
      </c>
    </row>
    <row r="220" spans="1:7">
      <c r="A220" s="4">
        <v>19</v>
      </c>
      <c r="B220" s="53"/>
      <c r="C220" s="3" t="s">
        <v>35</v>
      </c>
      <c r="D220" s="3" t="s">
        <v>9</v>
      </c>
      <c r="E220" s="5">
        <v>66</v>
      </c>
      <c r="F220" s="6">
        <v>28.05</v>
      </c>
      <c r="G220" s="6">
        <f t="shared" si="3"/>
        <v>1851.3</v>
      </c>
    </row>
    <row r="221" spans="1:7">
      <c r="A221" s="9"/>
      <c r="B221" s="10"/>
      <c r="C221" s="10" t="s">
        <v>10</v>
      </c>
      <c r="D221" s="10"/>
      <c r="E221" s="12"/>
      <c r="F221" s="13"/>
      <c r="G221" s="13">
        <f>SUM(G202:G220)</f>
        <v>5722.87</v>
      </c>
    </row>
    <row r="222" spans="1:7">
      <c r="A222" s="14">
        <v>1</v>
      </c>
      <c r="B222" s="51" t="s">
        <v>57</v>
      </c>
      <c r="C222" s="3" t="s">
        <v>17</v>
      </c>
      <c r="D222" s="3" t="s">
        <v>9</v>
      </c>
      <c r="E222" s="5">
        <v>3</v>
      </c>
      <c r="F222" s="6">
        <v>935</v>
      </c>
      <c r="G222" s="6">
        <f t="shared" si="3"/>
        <v>2805</v>
      </c>
    </row>
    <row r="223" spans="1:7">
      <c r="A223" s="14">
        <v>2</v>
      </c>
      <c r="B223" s="52"/>
      <c r="C223" s="3" t="s">
        <v>18</v>
      </c>
      <c r="D223" s="3" t="s">
        <v>9</v>
      </c>
      <c r="E223" s="5">
        <v>45</v>
      </c>
      <c r="F223" s="6">
        <v>9.74</v>
      </c>
      <c r="G223" s="6">
        <f t="shared" si="3"/>
        <v>438.3</v>
      </c>
    </row>
    <row r="224" spans="1:7">
      <c r="A224" s="14">
        <v>3</v>
      </c>
      <c r="B224" s="52"/>
      <c r="C224" s="3" t="s">
        <v>20</v>
      </c>
      <c r="D224" s="3" t="s">
        <v>9</v>
      </c>
      <c r="E224" s="5">
        <v>1</v>
      </c>
      <c r="F224" s="6">
        <v>61.77</v>
      </c>
      <c r="G224" s="6">
        <f t="shared" si="3"/>
        <v>61.77</v>
      </c>
    </row>
    <row r="225" spans="1:7">
      <c r="A225" s="14">
        <v>4</v>
      </c>
      <c r="B225" s="52"/>
      <c r="C225" s="3" t="s">
        <v>58</v>
      </c>
      <c r="D225" s="3" t="s">
        <v>9</v>
      </c>
      <c r="E225" s="5">
        <v>1</v>
      </c>
      <c r="F225" s="6">
        <v>61.77</v>
      </c>
      <c r="G225" s="6">
        <f t="shared" si="3"/>
        <v>61.77</v>
      </c>
    </row>
    <row r="226" spans="1:7">
      <c r="A226" s="14">
        <v>5</v>
      </c>
      <c r="B226" s="52"/>
      <c r="C226" s="7" t="s">
        <v>22</v>
      </c>
      <c r="D226" s="3" t="s">
        <v>9</v>
      </c>
      <c r="E226" s="5">
        <v>2</v>
      </c>
      <c r="F226" s="6">
        <v>61.77</v>
      </c>
      <c r="G226" s="6">
        <f t="shared" si="3"/>
        <v>123.54</v>
      </c>
    </row>
    <row r="227" spans="1:7">
      <c r="A227" s="14">
        <v>6</v>
      </c>
      <c r="B227" s="52"/>
      <c r="C227" s="3" t="s">
        <v>23</v>
      </c>
      <c r="D227" s="3" t="s">
        <v>9</v>
      </c>
      <c r="E227" s="5">
        <v>2</v>
      </c>
      <c r="F227" s="6">
        <v>61.77</v>
      </c>
      <c r="G227" s="6">
        <f t="shared" si="3"/>
        <v>123.54</v>
      </c>
    </row>
    <row r="228" spans="1:7">
      <c r="A228" s="14">
        <v>7</v>
      </c>
      <c r="B228" s="52"/>
      <c r="C228" s="3" t="s">
        <v>24</v>
      </c>
      <c r="D228" s="3" t="s">
        <v>9</v>
      </c>
      <c r="E228" s="5">
        <v>4</v>
      </c>
      <c r="F228" s="6">
        <v>23.76</v>
      </c>
      <c r="G228" s="6">
        <f t="shared" si="3"/>
        <v>95.04</v>
      </c>
    </row>
    <row r="229" spans="1:7">
      <c r="A229" s="14">
        <v>8</v>
      </c>
      <c r="B229" s="52"/>
      <c r="C229" s="3" t="s">
        <v>38</v>
      </c>
      <c r="D229" s="3" t="s">
        <v>9</v>
      </c>
      <c r="E229" s="5">
        <v>12</v>
      </c>
      <c r="F229" s="6">
        <v>23.76</v>
      </c>
      <c r="G229" s="6">
        <f t="shared" si="3"/>
        <v>285.12</v>
      </c>
    </row>
    <row r="230" spans="1:7">
      <c r="A230" s="14">
        <v>9</v>
      </c>
      <c r="B230" s="52"/>
      <c r="C230" s="3" t="s">
        <v>28</v>
      </c>
      <c r="D230" s="3" t="s">
        <v>9</v>
      </c>
      <c r="E230" s="5">
        <v>1</v>
      </c>
      <c r="F230" s="6">
        <v>61.77</v>
      </c>
      <c r="G230" s="6">
        <f t="shared" si="3"/>
        <v>61.77</v>
      </c>
    </row>
    <row r="231" spans="1:7">
      <c r="A231" s="14">
        <v>10</v>
      </c>
      <c r="B231" s="52"/>
      <c r="C231" s="3" t="s">
        <v>27</v>
      </c>
      <c r="D231" s="3" t="s">
        <v>9</v>
      </c>
      <c r="E231" s="5">
        <v>1</v>
      </c>
      <c r="F231" s="6">
        <v>61.77</v>
      </c>
      <c r="G231" s="6">
        <f t="shared" si="3"/>
        <v>61.77</v>
      </c>
    </row>
    <row r="232" spans="1:7">
      <c r="A232" s="14">
        <v>11</v>
      </c>
      <c r="B232" s="52"/>
      <c r="C232" s="3" t="s">
        <v>39</v>
      </c>
      <c r="D232" s="3" t="s">
        <v>9</v>
      </c>
      <c r="E232" s="5">
        <v>2</v>
      </c>
      <c r="F232" s="6">
        <v>61.77</v>
      </c>
      <c r="G232" s="6">
        <f t="shared" si="3"/>
        <v>123.54</v>
      </c>
    </row>
    <row r="233" spans="1:7">
      <c r="A233" s="14">
        <v>12</v>
      </c>
      <c r="B233" s="52"/>
      <c r="C233" s="3" t="s">
        <v>29</v>
      </c>
      <c r="D233" s="3" t="s">
        <v>9</v>
      </c>
      <c r="E233" s="5">
        <v>1</v>
      </c>
      <c r="F233" s="6">
        <v>61.77</v>
      </c>
      <c r="G233" s="6">
        <f t="shared" si="3"/>
        <v>61.77</v>
      </c>
    </row>
    <row r="234" spans="1:7">
      <c r="A234" s="14">
        <v>13</v>
      </c>
      <c r="B234" s="52"/>
      <c r="C234" s="3" t="s">
        <v>30</v>
      </c>
      <c r="D234" s="3" t="s">
        <v>9</v>
      </c>
      <c r="E234" s="5">
        <v>1</v>
      </c>
      <c r="F234" s="6">
        <v>61.77</v>
      </c>
      <c r="G234" s="6">
        <f t="shared" si="3"/>
        <v>61.77</v>
      </c>
    </row>
    <row r="235" spans="1:7">
      <c r="A235" s="14">
        <v>14</v>
      </c>
      <c r="B235" s="52"/>
      <c r="C235" s="3" t="s">
        <v>31</v>
      </c>
      <c r="D235" s="3" t="s">
        <v>9</v>
      </c>
      <c r="E235" s="5">
        <v>1</v>
      </c>
      <c r="F235" s="6">
        <v>61.77</v>
      </c>
      <c r="G235" s="6">
        <f t="shared" si="3"/>
        <v>61.77</v>
      </c>
    </row>
    <row r="236" spans="1:7">
      <c r="A236" s="14">
        <v>15</v>
      </c>
      <c r="B236" s="52"/>
      <c r="C236" s="3" t="s">
        <v>26</v>
      </c>
      <c r="D236" s="3" t="s">
        <v>9</v>
      </c>
      <c r="E236" s="5">
        <v>2</v>
      </c>
      <c r="F236" s="6">
        <v>61.77</v>
      </c>
      <c r="G236" s="6">
        <f t="shared" si="3"/>
        <v>123.54</v>
      </c>
    </row>
    <row r="237" spans="1:7">
      <c r="A237" s="14">
        <v>16</v>
      </c>
      <c r="B237" s="52"/>
      <c r="C237" s="3" t="s">
        <v>33</v>
      </c>
      <c r="D237" s="3" t="s">
        <v>9</v>
      </c>
      <c r="E237" s="5">
        <v>4</v>
      </c>
      <c r="F237" s="6">
        <v>61.77</v>
      </c>
      <c r="G237" s="6">
        <f t="shared" si="3"/>
        <v>247.08</v>
      </c>
    </row>
    <row r="238" spans="1:7">
      <c r="A238" s="14">
        <v>17</v>
      </c>
      <c r="B238" s="52"/>
      <c r="C238" s="3" t="s">
        <v>34</v>
      </c>
      <c r="D238" s="3" t="s">
        <v>9</v>
      </c>
      <c r="E238" s="5">
        <v>5</v>
      </c>
      <c r="F238" s="6">
        <v>61.77</v>
      </c>
      <c r="G238" s="6">
        <f t="shared" si="3"/>
        <v>308.85000000000002</v>
      </c>
    </row>
    <row r="239" spans="1:7">
      <c r="A239" s="14">
        <v>18</v>
      </c>
      <c r="B239" s="52"/>
      <c r="C239" s="3" t="s">
        <v>35</v>
      </c>
      <c r="D239" s="3" t="s">
        <v>9</v>
      </c>
      <c r="E239" s="5">
        <v>58</v>
      </c>
      <c r="F239" s="6">
        <v>28.05</v>
      </c>
      <c r="G239" s="6">
        <f t="shared" si="3"/>
        <v>1626.9</v>
      </c>
    </row>
    <row r="240" spans="1:7">
      <c r="A240" s="14">
        <v>19</v>
      </c>
      <c r="B240" s="53"/>
      <c r="C240" s="3" t="s">
        <v>36</v>
      </c>
      <c r="D240" s="3" t="s">
        <v>9</v>
      </c>
      <c r="E240" s="5">
        <v>1</v>
      </c>
      <c r="F240" s="6">
        <v>61.77</v>
      </c>
      <c r="G240" s="6">
        <f t="shared" si="3"/>
        <v>61.77</v>
      </c>
    </row>
    <row r="241" spans="1:7">
      <c r="A241" s="9"/>
      <c r="B241" s="10"/>
      <c r="C241" s="10" t="s">
        <v>10</v>
      </c>
      <c r="D241" s="10"/>
      <c r="E241" s="12"/>
      <c r="F241" s="13"/>
      <c r="G241" s="13">
        <f>SUM(G222:G240)</f>
        <v>6794.6100000000024</v>
      </c>
    </row>
    <row r="242" spans="1:7">
      <c r="A242" s="4">
        <v>1</v>
      </c>
      <c r="B242" s="48" t="s">
        <v>59</v>
      </c>
      <c r="C242" s="3" t="s">
        <v>17</v>
      </c>
      <c r="D242" s="3" t="s">
        <v>9</v>
      </c>
      <c r="E242" s="5">
        <v>2</v>
      </c>
      <c r="F242" s="6">
        <v>935</v>
      </c>
      <c r="G242" s="6">
        <f t="shared" si="3"/>
        <v>1870</v>
      </c>
    </row>
    <row r="243" spans="1:7">
      <c r="A243" s="4">
        <v>2</v>
      </c>
      <c r="B243" s="49"/>
      <c r="C243" s="3" t="s">
        <v>18</v>
      </c>
      <c r="D243" s="3" t="s">
        <v>9</v>
      </c>
      <c r="E243" s="5">
        <v>45</v>
      </c>
      <c r="F243" s="6">
        <v>9.74</v>
      </c>
      <c r="G243" s="6">
        <f t="shared" si="3"/>
        <v>438.3</v>
      </c>
    </row>
    <row r="244" spans="1:7">
      <c r="A244" s="4">
        <v>3</v>
      </c>
      <c r="B244" s="49"/>
      <c r="C244" s="3" t="s">
        <v>19</v>
      </c>
      <c r="D244" s="3" t="s">
        <v>9</v>
      </c>
      <c r="E244" s="5">
        <v>1</v>
      </c>
      <c r="F244" s="6">
        <v>61.77</v>
      </c>
      <c r="G244" s="6">
        <f t="shared" si="3"/>
        <v>61.77</v>
      </c>
    </row>
    <row r="245" spans="1:7">
      <c r="A245" s="4">
        <v>4</v>
      </c>
      <c r="B245" s="49"/>
      <c r="C245" s="3" t="s">
        <v>20</v>
      </c>
      <c r="D245" s="3" t="s">
        <v>9</v>
      </c>
      <c r="E245" s="5">
        <v>1</v>
      </c>
      <c r="F245" s="6">
        <v>61.77</v>
      </c>
      <c r="G245" s="6">
        <f t="shared" si="3"/>
        <v>61.77</v>
      </c>
    </row>
    <row r="246" spans="1:7">
      <c r="A246" s="4">
        <v>5</v>
      </c>
      <c r="B246" s="49"/>
      <c r="C246" s="3" t="s">
        <v>40</v>
      </c>
      <c r="D246" s="3" t="s">
        <v>9</v>
      </c>
      <c r="E246" s="5">
        <v>1</v>
      </c>
      <c r="F246" s="6">
        <v>61.77</v>
      </c>
      <c r="G246" s="6">
        <f t="shared" si="3"/>
        <v>61.77</v>
      </c>
    </row>
    <row r="247" spans="1:7">
      <c r="A247" s="4">
        <v>6</v>
      </c>
      <c r="B247" s="49"/>
      <c r="C247" s="7" t="s">
        <v>22</v>
      </c>
      <c r="D247" s="3" t="s">
        <v>9</v>
      </c>
      <c r="E247" s="5">
        <v>1</v>
      </c>
      <c r="F247" s="6">
        <v>61.77</v>
      </c>
      <c r="G247" s="6">
        <f t="shared" si="3"/>
        <v>61.77</v>
      </c>
    </row>
    <row r="248" spans="1:7">
      <c r="A248" s="4">
        <v>7</v>
      </c>
      <c r="B248" s="49"/>
      <c r="C248" s="3" t="s">
        <v>23</v>
      </c>
      <c r="D248" s="3" t="s">
        <v>9</v>
      </c>
      <c r="E248" s="5">
        <v>2</v>
      </c>
      <c r="F248" s="6">
        <v>61.77</v>
      </c>
      <c r="G248" s="6">
        <f t="shared" si="3"/>
        <v>123.54</v>
      </c>
    </row>
    <row r="249" spans="1:7">
      <c r="A249" s="4">
        <v>8</v>
      </c>
      <c r="B249" s="49"/>
      <c r="C249" s="3" t="s">
        <v>24</v>
      </c>
      <c r="D249" s="3" t="s">
        <v>9</v>
      </c>
      <c r="E249" s="5">
        <v>4</v>
      </c>
      <c r="F249" s="6">
        <v>23.76</v>
      </c>
      <c r="G249" s="6">
        <f t="shared" si="3"/>
        <v>95.04</v>
      </c>
    </row>
    <row r="250" spans="1:7">
      <c r="A250" s="4">
        <v>9</v>
      </c>
      <c r="B250" s="49"/>
      <c r="C250" s="3" t="s">
        <v>38</v>
      </c>
      <c r="D250" s="3" t="s">
        <v>9</v>
      </c>
      <c r="E250" s="5">
        <v>12</v>
      </c>
      <c r="F250" s="6">
        <v>23.76</v>
      </c>
      <c r="G250" s="6">
        <f t="shared" si="3"/>
        <v>285.12</v>
      </c>
    </row>
    <row r="251" spans="1:7">
      <c r="A251" s="4">
        <v>10</v>
      </c>
      <c r="B251" s="49"/>
      <c r="C251" s="3" t="s">
        <v>26</v>
      </c>
      <c r="D251" s="3" t="s">
        <v>9</v>
      </c>
      <c r="E251" s="5">
        <v>2</v>
      </c>
      <c r="F251" s="6">
        <v>61.77</v>
      </c>
      <c r="G251" s="6">
        <f t="shared" si="3"/>
        <v>123.54</v>
      </c>
    </row>
    <row r="252" spans="1:7">
      <c r="A252" s="4">
        <v>11</v>
      </c>
      <c r="B252" s="49"/>
      <c r="C252" s="3" t="s">
        <v>27</v>
      </c>
      <c r="D252" s="3" t="s">
        <v>9</v>
      </c>
      <c r="E252" s="5">
        <v>1</v>
      </c>
      <c r="F252" s="6">
        <v>61.77</v>
      </c>
      <c r="G252" s="6">
        <f t="shared" si="3"/>
        <v>61.77</v>
      </c>
    </row>
    <row r="253" spans="1:7">
      <c r="A253" s="4">
        <v>12</v>
      </c>
      <c r="B253" s="49"/>
      <c r="C253" s="3" t="s">
        <v>39</v>
      </c>
      <c r="D253" s="3" t="s">
        <v>9</v>
      </c>
      <c r="E253" s="5">
        <v>1</v>
      </c>
      <c r="F253" s="6">
        <v>61.77</v>
      </c>
      <c r="G253" s="6">
        <f t="shared" si="3"/>
        <v>61.77</v>
      </c>
    </row>
    <row r="254" spans="1:7">
      <c r="A254" s="4">
        <v>13</v>
      </c>
      <c r="B254" s="49"/>
      <c r="C254" s="3" t="s">
        <v>29</v>
      </c>
      <c r="D254" s="3" t="s">
        <v>9</v>
      </c>
      <c r="E254" s="5">
        <v>1</v>
      </c>
      <c r="F254" s="6">
        <v>61.77</v>
      </c>
      <c r="G254" s="6">
        <f t="shared" si="3"/>
        <v>61.77</v>
      </c>
    </row>
    <row r="255" spans="1:7">
      <c r="A255" s="4">
        <v>14</v>
      </c>
      <c r="B255" s="49"/>
      <c r="C255" s="3" t="s">
        <v>30</v>
      </c>
      <c r="D255" s="3" t="s">
        <v>9</v>
      </c>
      <c r="E255" s="5">
        <v>1</v>
      </c>
      <c r="F255" s="6">
        <v>61.77</v>
      </c>
      <c r="G255" s="6">
        <f t="shared" si="3"/>
        <v>61.77</v>
      </c>
    </row>
    <row r="256" spans="1:7">
      <c r="A256" s="4">
        <v>15</v>
      </c>
      <c r="B256" s="49"/>
      <c r="C256" s="3" t="s">
        <v>31</v>
      </c>
      <c r="D256" s="3" t="s">
        <v>9</v>
      </c>
      <c r="E256" s="5">
        <v>1</v>
      </c>
      <c r="F256" s="6">
        <v>61.77</v>
      </c>
      <c r="G256" s="6">
        <f t="shared" si="3"/>
        <v>61.77</v>
      </c>
    </row>
    <row r="257" spans="1:7">
      <c r="A257" s="4">
        <v>16</v>
      </c>
      <c r="B257" s="49"/>
      <c r="C257" s="3" t="s">
        <v>36</v>
      </c>
      <c r="D257" s="3" t="s">
        <v>9</v>
      </c>
      <c r="E257" s="5">
        <v>1</v>
      </c>
      <c r="F257" s="6">
        <v>61.77</v>
      </c>
      <c r="G257" s="6">
        <f t="shared" si="3"/>
        <v>61.77</v>
      </c>
    </row>
    <row r="258" spans="1:7">
      <c r="A258" s="4">
        <v>17</v>
      </c>
      <c r="B258" s="49"/>
      <c r="C258" s="3" t="s">
        <v>33</v>
      </c>
      <c r="D258" s="3" t="s">
        <v>9</v>
      </c>
      <c r="E258" s="5">
        <v>4</v>
      </c>
      <c r="F258" s="6">
        <v>61.77</v>
      </c>
      <c r="G258" s="6">
        <f t="shared" si="3"/>
        <v>247.08</v>
      </c>
    </row>
    <row r="259" spans="1:7">
      <c r="A259" s="4">
        <v>18</v>
      </c>
      <c r="B259" s="49"/>
      <c r="C259" s="3" t="s">
        <v>34</v>
      </c>
      <c r="D259" s="3" t="s">
        <v>9</v>
      </c>
      <c r="E259" s="5">
        <v>4</v>
      </c>
      <c r="F259" s="6">
        <v>61.77</v>
      </c>
      <c r="G259" s="6">
        <f t="shared" si="3"/>
        <v>247.08</v>
      </c>
    </row>
    <row r="260" spans="1:7">
      <c r="A260" s="4">
        <v>19</v>
      </c>
      <c r="B260" s="50"/>
      <c r="C260" s="3" t="s">
        <v>35</v>
      </c>
      <c r="D260" s="3" t="s">
        <v>9</v>
      </c>
      <c r="E260" s="5">
        <v>58</v>
      </c>
      <c r="F260" s="6">
        <v>28.05</v>
      </c>
      <c r="G260" s="6">
        <f t="shared" si="3"/>
        <v>1626.9</v>
      </c>
    </row>
    <row r="261" spans="1:7">
      <c r="A261" s="9"/>
      <c r="B261" s="10"/>
      <c r="C261" s="10" t="s">
        <v>10</v>
      </c>
      <c r="D261" s="10"/>
      <c r="E261" s="12"/>
      <c r="F261" s="13"/>
      <c r="G261" s="13">
        <f>SUM(G242:G260)</f>
        <v>5674.2999999999993</v>
      </c>
    </row>
    <row r="262" spans="1:7" s="1" customFormat="1">
      <c r="A262" s="14">
        <v>1</v>
      </c>
      <c r="B262" s="51" t="s">
        <v>60</v>
      </c>
      <c r="C262" s="3" t="s">
        <v>17</v>
      </c>
      <c r="D262" s="3" t="s">
        <v>9</v>
      </c>
      <c r="E262" s="5">
        <v>2</v>
      </c>
      <c r="F262" s="6">
        <v>935</v>
      </c>
      <c r="G262" s="6">
        <f t="shared" si="3"/>
        <v>1870</v>
      </c>
    </row>
    <row r="263" spans="1:7" s="1" customFormat="1">
      <c r="A263" s="14">
        <v>2</v>
      </c>
      <c r="B263" s="52"/>
      <c r="C263" s="3" t="s">
        <v>18</v>
      </c>
      <c r="D263" s="3" t="s">
        <v>9</v>
      </c>
      <c r="E263" s="5">
        <v>45</v>
      </c>
      <c r="F263" s="6">
        <v>9.74</v>
      </c>
      <c r="G263" s="6">
        <f t="shared" si="3"/>
        <v>438.3</v>
      </c>
    </row>
    <row r="264" spans="1:7" s="1" customFormat="1">
      <c r="A264" s="14">
        <v>3</v>
      </c>
      <c r="B264" s="52"/>
      <c r="C264" s="3" t="s">
        <v>20</v>
      </c>
      <c r="D264" s="3" t="s">
        <v>9</v>
      </c>
      <c r="E264" s="5">
        <v>1</v>
      </c>
      <c r="F264" s="6">
        <v>61.77</v>
      </c>
      <c r="G264" s="6">
        <f t="shared" si="3"/>
        <v>61.77</v>
      </c>
    </row>
    <row r="265" spans="1:7" s="1" customFormat="1">
      <c r="A265" s="14">
        <v>4</v>
      </c>
      <c r="B265" s="52"/>
      <c r="C265" s="3" t="s">
        <v>61</v>
      </c>
      <c r="D265" s="3" t="s">
        <v>9</v>
      </c>
      <c r="E265" s="5">
        <v>1</v>
      </c>
      <c r="F265" s="6">
        <v>61.77</v>
      </c>
      <c r="G265" s="6">
        <f t="shared" si="3"/>
        <v>61.77</v>
      </c>
    </row>
    <row r="266" spans="1:7" s="1" customFormat="1">
      <c r="A266" s="14">
        <v>5</v>
      </c>
      <c r="B266" s="52"/>
      <c r="C266" s="7" t="s">
        <v>22</v>
      </c>
      <c r="D266" s="3" t="s">
        <v>9</v>
      </c>
      <c r="E266" s="5">
        <v>1</v>
      </c>
      <c r="F266" s="6">
        <v>61.77</v>
      </c>
      <c r="G266" s="6">
        <f t="shared" si="3"/>
        <v>61.77</v>
      </c>
    </row>
    <row r="267" spans="1:7" s="1" customFormat="1">
      <c r="A267" s="14">
        <v>6</v>
      </c>
      <c r="B267" s="52"/>
      <c r="C267" s="3" t="s">
        <v>23</v>
      </c>
      <c r="D267" s="3" t="s">
        <v>9</v>
      </c>
      <c r="E267" s="5">
        <v>2</v>
      </c>
      <c r="F267" s="6">
        <v>61.77</v>
      </c>
      <c r="G267" s="6">
        <f t="shared" si="3"/>
        <v>123.54</v>
      </c>
    </row>
    <row r="268" spans="1:7" s="1" customFormat="1">
      <c r="A268" s="14">
        <v>7</v>
      </c>
      <c r="B268" s="52"/>
      <c r="C268" s="3" t="s">
        <v>24</v>
      </c>
      <c r="D268" s="3" t="s">
        <v>9</v>
      </c>
      <c r="E268" s="5">
        <v>4</v>
      </c>
      <c r="F268" s="6">
        <v>23.76</v>
      </c>
      <c r="G268" s="6">
        <f t="shared" si="3"/>
        <v>95.04</v>
      </c>
    </row>
    <row r="269" spans="1:7" s="1" customFormat="1">
      <c r="A269" s="14">
        <v>8</v>
      </c>
      <c r="B269" s="52"/>
      <c r="C269" s="3" t="s">
        <v>38</v>
      </c>
      <c r="D269" s="3" t="s">
        <v>9</v>
      </c>
      <c r="E269" s="5">
        <v>12</v>
      </c>
      <c r="F269" s="6">
        <v>23.76</v>
      </c>
      <c r="G269" s="6">
        <f t="shared" ref="G269:G332" si="4">E269*F269</f>
        <v>285.12</v>
      </c>
    </row>
    <row r="270" spans="1:7" s="1" customFormat="1">
      <c r="A270" s="14">
        <v>9</v>
      </c>
      <c r="B270" s="52"/>
      <c r="C270" s="3" t="s">
        <v>26</v>
      </c>
      <c r="D270" s="3" t="s">
        <v>9</v>
      </c>
      <c r="E270" s="5">
        <v>1</v>
      </c>
      <c r="F270" s="6">
        <v>61.77</v>
      </c>
      <c r="G270" s="6">
        <f t="shared" si="4"/>
        <v>61.77</v>
      </c>
    </row>
    <row r="271" spans="1:7" s="1" customFormat="1">
      <c r="A271" s="14">
        <v>10</v>
      </c>
      <c r="B271" s="52"/>
      <c r="C271" s="3" t="s">
        <v>27</v>
      </c>
      <c r="D271" s="3" t="s">
        <v>9</v>
      </c>
      <c r="E271" s="5">
        <v>1</v>
      </c>
      <c r="F271" s="6">
        <v>61.77</v>
      </c>
      <c r="G271" s="6">
        <f t="shared" si="4"/>
        <v>61.77</v>
      </c>
    </row>
    <row r="272" spans="1:7" s="1" customFormat="1">
      <c r="A272" s="14">
        <v>11</v>
      </c>
      <c r="B272" s="52"/>
      <c r="C272" s="3" t="s">
        <v>39</v>
      </c>
      <c r="D272" s="3" t="s">
        <v>9</v>
      </c>
      <c r="E272" s="5">
        <v>1</v>
      </c>
      <c r="F272" s="6">
        <v>61.77</v>
      </c>
      <c r="G272" s="6">
        <f t="shared" si="4"/>
        <v>61.77</v>
      </c>
    </row>
    <row r="273" spans="1:7" s="1" customFormat="1">
      <c r="A273" s="14">
        <v>12</v>
      </c>
      <c r="B273" s="52"/>
      <c r="C273" s="3" t="s">
        <v>29</v>
      </c>
      <c r="D273" s="3" t="s">
        <v>9</v>
      </c>
      <c r="E273" s="5">
        <v>1</v>
      </c>
      <c r="F273" s="6">
        <v>61.77</v>
      </c>
      <c r="G273" s="6">
        <f t="shared" si="4"/>
        <v>61.77</v>
      </c>
    </row>
    <row r="274" spans="1:7" s="1" customFormat="1">
      <c r="A274" s="14">
        <v>13</v>
      </c>
      <c r="B274" s="52"/>
      <c r="C274" s="3" t="s">
        <v>30</v>
      </c>
      <c r="D274" s="3" t="s">
        <v>9</v>
      </c>
      <c r="E274" s="5">
        <v>1</v>
      </c>
      <c r="F274" s="6">
        <v>61.77</v>
      </c>
      <c r="G274" s="6">
        <f t="shared" si="4"/>
        <v>61.77</v>
      </c>
    </row>
    <row r="275" spans="1:7" s="1" customFormat="1">
      <c r="A275" s="14">
        <v>14</v>
      </c>
      <c r="B275" s="52"/>
      <c r="C275" s="3" t="s">
        <v>31</v>
      </c>
      <c r="D275" s="3" t="s">
        <v>9</v>
      </c>
      <c r="E275" s="5">
        <v>1</v>
      </c>
      <c r="F275" s="6">
        <v>61.77</v>
      </c>
      <c r="G275" s="6">
        <f t="shared" si="4"/>
        <v>61.77</v>
      </c>
    </row>
    <row r="276" spans="1:7" s="1" customFormat="1">
      <c r="A276" s="14">
        <v>15</v>
      </c>
      <c r="B276" s="52"/>
      <c r="C276" s="3" t="s">
        <v>44</v>
      </c>
      <c r="D276" s="3" t="s">
        <v>9</v>
      </c>
      <c r="E276" s="5">
        <v>1</v>
      </c>
      <c r="F276" s="6">
        <v>61.77</v>
      </c>
      <c r="G276" s="6">
        <f t="shared" si="4"/>
        <v>61.77</v>
      </c>
    </row>
    <row r="277" spans="1:7" s="1" customFormat="1">
      <c r="A277" s="14">
        <v>16</v>
      </c>
      <c r="B277" s="52"/>
      <c r="C277" s="3" t="s">
        <v>33</v>
      </c>
      <c r="D277" s="3" t="s">
        <v>9</v>
      </c>
      <c r="E277" s="5">
        <v>4</v>
      </c>
      <c r="F277" s="6">
        <v>61.77</v>
      </c>
      <c r="G277" s="6">
        <f t="shared" si="4"/>
        <v>247.08</v>
      </c>
    </row>
    <row r="278" spans="1:7" s="1" customFormat="1">
      <c r="A278" s="14">
        <v>17</v>
      </c>
      <c r="B278" s="52"/>
      <c r="C278" s="3" t="s">
        <v>34</v>
      </c>
      <c r="D278" s="3" t="s">
        <v>9</v>
      </c>
      <c r="E278" s="5">
        <v>3</v>
      </c>
      <c r="F278" s="6">
        <v>61.77</v>
      </c>
      <c r="G278" s="6">
        <f t="shared" si="4"/>
        <v>185.31</v>
      </c>
    </row>
    <row r="279" spans="1:7" s="1" customFormat="1">
      <c r="A279" s="14">
        <v>18</v>
      </c>
      <c r="B279" s="53"/>
      <c r="C279" s="3" t="s">
        <v>35</v>
      </c>
      <c r="D279" s="3" t="s">
        <v>9</v>
      </c>
      <c r="E279" s="5">
        <v>58</v>
      </c>
      <c r="F279" s="6">
        <v>28.05</v>
      </c>
      <c r="G279" s="6">
        <f t="shared" si="4"/>
        <v>1626.9</v>
      </c>
    </row>
    <row r="280" spans="1:7">
      <c r="A280" s="9"/>
      <c r="B280" s="10"/>
      <c r="C280" s="10" t="s">
        <v>10</v>
      </c>
      <c r="D280" s="10"/>
      <c r="E280" s="12"/>
      <c r="F280" s="13"/>
      <c r="G280" s="13">
        <f>SUM(G262:G279)</f>
        <v>5488.99</v>
      </c>
    </row>
    <row r="281" spans="1:7" s="1" customFormat="1">
      <c r="A281" s="14">
        <v>1</v>
      </c>
      <c r="B281" s="51" t="s">
        <v>62</v>
      </c>
      <c r="C281" s="3" t="s">
        <v>17</v>
      </c>
      <c r="D281" s="3" t="s">
        <v>9</v>
      </c>
      <c r="E281" s="5">
        <v>2</v>
      </c>
      <c r="F281" s="6">
        <v>935</v>
      </c>
      <c r="G281" s="6">
        <f t="shared" si="4"/>
        <v>1870</v>
      </c>
    </row>
    <row r="282" spans="1:7" s="1" customFormat="1">
      <c r="A282" s="14">
        <v>2</v>
      </c>
      <c r="B282" s="52"/>
      <c r="C282" s="3" t="s">
        <v>18</v>
      </c>
      <c r="D282" s="3" t="s">
        <v>9</v>
      </c>
      <c r="E282" s="5">
        <v>45</v>
      </c>
      <c r="F282" s="6">
        <v>9.74</v>
      </c>
      <c r="G282" s="6">
        <f t="shared" si="4"/>
        <v>438.3</v>
      </c>
    </row>
    <row r="283" spans="1:7" s="1" customFormat="1">
      <c r="A283" s="14">
        <v>3</v>
      </c>
      <c r="B283" s="52"/>
      <c r="C283" s="3" t="s">
        <v>20</v>
      </c>
      <c r="D283" s="3" t="s">
        <v>9</v>
      </c>
      <c r="E283" s="5">
        <v>3</v>
      </c>
      <c r="F283" s="6">
        <v>61.77</v>
      </c>
      <c r="G283" s="6">
        <f t="shared" si="4"/>
        <v>185.31</v>
      </c>
    </row>
    <row r="284" spans="1:7" s="1" customFormat="1">
      <c r="A284" s="14">
        <v>4</v>
      </c>
      <c r="B284" s="52"/>
      <c r="C284" s="3" t="s">
        <v>61</v>
      </c>
      <c r="D284" s="3" t="s">
        <v>9</v>
      </c>
      <c r="E284" s="5">
        <v>1</v>
      </c>
      <c r="F284" s="6">
        <v>61.77</v>
      </c>
      <c r="G284" s="6">
        <f t="shared" si="4"/>
        <v>61.77</v>
      </c>
    </row>
    <row r="285" spans="1:7" s="1" customFormat="1">
      <c r="A285" s="14">
        <v>5</v>
      </c>
      <c r="B285" s="52"/>
      <c r="C285" s="7" t="s">
        <v>22</v>
      </c>
      <c r="D285" s="3" t="s">
        <v>9</v>
      </c>
      <c r="E285" s="5">
        <v>1</v>
      </c>
      <c r="F285" s="6">
        <v>61.77</v>
      </c>
      <c r="G285" s="6">
        <f t="shared" si="4"/>
        <v>61.77</v>
      </c>
    </row>
    <row r="286" spans="1:7" s="1" customFormat="1">
      <c r="A286" s="14">
        <v>6</v>
      </c>
      <c r="B286" s="52"/>
      <c r="C286" s="3" t="s">
        <v>23</v>
      </c>
      <c r="D286" s="3" t="s">
        <v>9</v>
      </c>
      <c r="E286" s="5">
        <v>2</v>
      </c>
      <c r="F286" s="6">
        <v>61.77</v>
      </c>
      <c r="G286" s="6">
        <f t="shared" si="4"/>
        <v>123.54</v>
      </c>
    </row>
    <row r="287" spans="1:7" s="1" customFormat="1">
      <c r="A287" s="14">
        <v>7</v>
      </c>
      <c r="B287" s="52"/>
      <c r="C287" s="3" t="s">
        <v>24</v>
      </c>
      <c r="D287" s="3" t="s">
        <v>9</v>
      </c>
      <c r="E287" s="5">
        <v>4</v>
      </c>
      <c r="F287" s="6">
        <v>23.76</v>
      </c>
      <c r="G287" s="6">
        <f t="shared" si="4"/>
        <v>95.04</v>
      </c>
    </row>
    <row r="288" spans="1:7" s="1" customFormat="1">
      <c r="A288" s="14">
        <v>8</v>
      </c>
      <c r="B288" s="52"/>
      <c r="C288" s="3" t="s">
        <v>38</v>
      </c>
      <c r="D288" s="3" t="s">
        <v>9</v>
      </c>
      <c r="E288" s="5">
        <v>12</v>
      </c>
      <c r="F288" s="6">
        <v>23.76</v>
      </c>
      <c r="G288" s="6">
        <f t="shared" si="4"/>
        <v>285.12</v>
      </c>
    </row>
    <row r="289" spans="1:7" s="1" customFormat="1">
      <c r="A289" s="14">
        <v>9</v>
      </c>
      <c r="B289" s="52"/>
      <c r="C289" s="3" t="s">
        <v>26</v>
      </c>
      <c r="D289" s="3" t="s">
        <v>9</v>
      </c>
      <c r="E289" s="5">
        <v>1</v>
      </c>
      <c r="F289" s="6">
        <v>61.77</v>
      </c>
      <c r="G289" s="6">
        <f t="shared" si="4"/>
        <v>61.77</v>
      </c>
    </row>
    <row r="290" spans="1:7" s="1" customFormat="1">
      <c r="A290" s="14">
        <v>10</v>
      </c>
      <c r="B290" s="52"/>
      <c r="C290" s="3" t="s">
        <v>27</v>
      </c>
      <c r="D290" s="3" t="s">
        <v>9</v>
      </c>
      <c r="E290" s="5">
        <v>1</v>
      </c>
      <c r="F290" s="6">
        <v>61.77</v>
      </c>
      <c r="G290" s="6">
        <f t="shared" si="4"/>
        <v>61.77</v>
      </c>
    </row>
    <row r="291" spans="1:7" s="1" customFormat="1">
      <c r="A291" s="14">
        <v>11</v>
      </c>
      <c r="B291" s="52"/>
      <c r="C291" s="3" t="s">
        <v>39</v>
      </c>
      <c r="D291" s="3" t="s">
        <v>9</v>
      </c>
      <c r="E291" s="5">
        <v>1</v>
      </c>
      <c r="F291" s="6">
        <v>61.77</v>
      </c>
      <c r="G291" s="6">
        <f t="shared" si="4"/>
        <v>61.77</v>
      </c>
    </row>
    <row r="292" spans="1:7" s="1" customFormat="1">
      <c r="A292" s="14">
        <v>12</v>
      </c>
      <c r="B292" s="52"/>
      <c r="C292" s="3" t="s">
        <v>29</v>
      </c>
      <c r="D292" s="3" t="s">
        <v>9</v>
      </c>
      <c r="E292" s="5">
        <v>1</v>
      </c>
      <c r="F292" s="6">
        <v>61.77</v>
      </c>
      <c r="G292" s="6">
        <f t="shared" si="4"/>
        <v>61.77</v>
      </c>
    </row>
    <row r="293" spans="1:7" s="1" customFormat="1">
      <c r="A293" s="14">
        <v>13</v>
      </c>
      <c r="B293" s="52"/>
      <c r="C293" s="3" t="s">
        <v>30</v>
      </c>
      <c r="D293" s="3" t="s">
        <v>9</v>
      </c>
      <c r="E293" s="5">
        <v>1</v>
      </c>
      <c r="F293" s="6">
        <v>61.77</v>
      </c>
      <c r="G293" s="6">
        <f t="shared" si="4"/>
        <v>61.77</v>
      </c>
    </row>
    <row r="294" spans="1:7" s="1" customFormat="1">
      <c r="A294" s="14">
        <v>14</v>
      </c>
      <c r="B294" s="52"/>
      <c r="C294" s="3" t="s">
        <v>31</v>
      </c>
      <c r="D294" s="3" t="s">
        <v>9</v>
      </c>
      <c r="E294" s="5">
        <v>1</v>
      </c>
      <c r="F294" s="6">
        <v>61.77</v>
      </c>
      <c r="G294" s="6">
        <f t="shared" si="4"/>
        <v>61.77</v>
      </c>
    </row>
    <row r="295" spans="1:7" s="1" customFormat="1">
      <c r="A295" s="14">
        <v>15</v>
      </c>
      <c r="B295" s="52"/>
      <c r="C295" s="3" t="s">
        <v>58</v>
      </c>
      <c r="D295" s="3" t="s">
        <v>9</v>
      </c>
      <c r="E295" s="5">
        <v>1</v>
      </c>
      <c r="F295" s="6">
        <v>61.77</v>
      </c>
      <c r="G295" s="6">
        <f t="shared" si="4"/>
        <v>61.77</v>
      </c>
    </row>
    <row r="296" spans="1:7" s="1" customFormat="1">
      <c r="A296" s="14">
        <v>16</v>
      </c>
      <c r="B296" s="52"/>
      <c r="C296" s="3" t="s">
        <v>33</v>
      </c>
      <c r="D296" s="3" t="s">
        <v>9</v>
      </c>
      <c r="E296" s="5">
        <v>4</v>
      </c>
      <c r="F296" s="6">
        <v>61.77</v>
      </c>
      <c r="G296" s="6">
        <f t="shared" si="4"/>
        <v>247.08</v>
      </c>
    </row>
    <row r="297" spans="1:7" s="1" customFormat="1">
      <c r="A297" s="14">
        <v>17</v>
      </c>
      <c r="B297" s="52"/>
      <c r="C297" s="3" t="s">
        <v>34</v>
      </c>
      <c r="D297" s="3" t="s">
        <v>9</v>
      </c>
      <c r="E297" s="5">
        <v>4</v>
      </c>
      <c r="F297" s="6">
        <v>61.77</v>
      </c>
      <c r="G297" s="6">
        <f t="shared" si="4"/>
        <v>247.08</v>
      </c>
    </row>
    <row r="298" spans="1:7">
      <c r="A298" s="14">
        <v>18</v>
      </c>
      <c r="B298" s="53"/>
      <c r="C298" s="3" t="s">
        <v>35</v>
      </c>
      <c r="D298" s="3" t="s">
        <v>9</v>
      </c>
      <c r="E298" s="5">
        <v>58</v>
      </c>
      <c r="F298" s="6">
        <v>28.05</v>
      </c>
      <c r="G298" s="6">
        <f t="shared" si="4"/>
        <v>1626.9</v>
      </c>
    </row>
    <row r="299" spans="1:7">
      <c r="A299" s="9"/>
      <c r="B299" s="10"/>
      <c r="C299" s="10" t="s">
        <v>10</v>
      </c>
      <c r="D299" s="10"/>
      <c r="E299" s="12"/>
      <c r="F299" s="13"/>
      <c r="G299" s="13">
        <f>SUM(G281:G298)</f>
        <v>5674.2999999999993</v>
      </c>
    </row>
    <row r="300" spans="1:7">
      <c r="A300" s="4">
        <v>1</v>
      </c>
      <c r="B300" s="48" t="s">
        <v>63</v>
      </c>
      <c r="C300" s="3" t="s">
        <v>17</v>
      </c>
      <c r="D300" s="3" t="s">
        <v>9</v>
      </c>
      <c r="E300" s="5">
        <v>2</v>
      </c>
      <c r="F300" s="6">
        <v>935</v>
      </c>
      <c r="G300" s="6">
        <f t="shared" si="4"/>
        <v>1870</v>
      </c>
    </row>
    <row r="301" spans="1:7">
      <c r="A301" s="4">
        <v>2</v>
      </c>
      <c r="B301" s="49"/>
      <c r="C301" s="3" t="s">
        <v>18</v>
      </c>
      <c r="D301" s="3" t="s">
        <v>9</v>
      </c>
      <c r="E301" s="5">
        <v>45</v>
      </c>
      <c r="F301" s="6">
        <v>9.74</v>
      </c>
      <c r="G301" s="6">
        <f t="shared" si="4"/>
        <v>438.3</v>
      </c>
    </row>
    <row r="302" spans="1:7">
      <c r="A302" s="4">
        <v>3</v>
      </c>
      <c r="B302" s="49"/>
      <c r="C302" s="3" t="s">
        <v>20</v>
      </c>
      <c r="D302" s="3" t="s">
        <v>9</v>
      </c>
      <c r="E302" s="5">
        <v>2</v>
      </c>
      <c r="F302" s="6">
        <v>61.77</v>
      </c>
      <c r="G302" s="6">
        <f t="shared" si="4"/>
        <v>123.54</v>
      </c>
    </row>
    <row r="303" spans="1:7">
      <c r="A303" s="4">
        <v>4</v>
      </c>
      <c r="B303" s="49"/>
      <c r="C303" s="3" t="s">
        <v>40</v>
      </c>
      <c r="D303" s="3" t="s">
        <v>9</v>
      </c>
      <c r="E303" s="5">
        <v>1</v>
      </c>
      <c r="F303" s="6">
        <v>61.77</v>
      </c>
      <c r="G303" s="6">
        <f t="shared" si="4"/>
        <v>61.77</v>
      </c>
    </row>
    <row r="304" spans="1:7">
      <c r="A304" s="4">
        <v>5</v>
      </c>
      <c r="B304" s="49"/>
      <c r="C304" s="7" t="s">
        <v>22</v>
      </c>
      <c r="D304" s="3" t="s">
        <v>9</v>
      </c>
      <c r="E304" s="5">
        <v>1</v>
      </c>
      <c r="F304" s="6">
        <v>61.77</v>
      </c>
      <c r="G304" s="6">
        <f t="shared" si="4"/>
        <v>61.77</v>
      </c>
    </row>
    <row r="305" spans="1:7">
      <c r="A305" s="4">
        <v>6</v>
      </c>
      <c r="B305" s="49"/>
      <c r="C305" s="3" t="s">
        <v>23</v>
      </c>
      <c r="D305" s="3" t="s">
        <v>9</v>
      </c>
      <c r="E305" s="5">
        <v>2</v>
      </c>
      <c r="F305" s="6">
        <v>61.77</v>
      </c>
      <c r="G305" s="6">
        <f t="shared" si="4"/>
        <v>123.54</v>
      </c>
    </row>
    <row r="306" spans="1:7">
      <c r="A306" s="4">
        <v>7</v>
      </c>
      <c r="B306" s="49"/>
      <c r="C306" s="3" t="s">
        <v>24</v>
      </c>
      <c r="D306" s="3" t="s">
        <v>9</v>
      </c>
      <c r="E306" s="5">
        <v>4</v>
      </c>
      <c r="F306" s="6">
        <v>23.76</v>
      </c>
      <c r="G306" s="6">
        <f t="shared" si="4"/>
        <v>95.04</v>
      </c>
    </row>
    <row r="307" spans="1:7">
      <c r="A307" s="4">
        <v>8</v>
      </c>
      <c r="B307" s="49"/>
      <c r="C307" s="3" t="s">
        <v>25</v>
      </c>
      <c r="D307" s="3" t="s">
        <v>9</v>
      </c>
      <c r="E307" s="5">
        <v>2</v>
      </c>
      <c r="F307" s="6">
        <v>23.76</v>
      </c>
      <c r="G307" s="6">
        <f t="shared" si="4"/>
        <v>47.52</v>
      </c>
    </row>
    <row r="308" spans="1:7">
      <c r="A308" s="4">
        <v>9</v>
      </c>
      <c r="B308" s="49"/>
      <c r="C308" s="3" t="s">
        <v>26</v>
      </c>
      <c r="D308" s="3" t="s">
        <v>9</v>
      </c>
      <c r="E308" s="5">
        <v>1</v>
      </c>
      <c r="F308" s="6">
        <v>61.77</v>
      </c>
      <c r="G308" s="6">
        <f t="shared" si="4"/>
        <v>61.77</v>
      </c>
    </row>
    <row r="309" spans="1:7">
      <c r="A309" s="4">
        <v>10</v>
      </c>
      <c r="B309" s="49"/>
      <c r="C309" s="3" t="s">
        <v>28</v>
      </c>
      <c r="D309" s="3" t="s">
        <v>9</v>
      </c>
      <c r="E309" s="5">
        <v>1</v>
      </c>
      <c r="F309" s="6">
        <v>61.77</v>
      </c>
      <c r="G309" s="6">
        <f t="shared" si="4"/>
        <v>61.77</v>
      </c>
    </row>
    <row r="310" spans="1:7">
      <c r="A310" s="4">
        <v>11</v>
      </c>
      <c r="B310" s="49"/>
      <c r="C310" s="3" t="s">
        <v>58</v>
      </c>
      <c r="D310" s="3" t="s">
        <v>9</v>
      </c>
      <c r="E310" s="5">
        <v>1</v>
      </c>
      <c r="F310" s="6">
        <v>61.77</v>
      </c>
      <c r="G310" s="6">
        <f t="shared" si="4"/>
        <v>61.77</v>
      </c>
    </row>
    <row r="311" spans="1:7">
      <c r="A311" s="4">
        <v>12</v>
      </c>
      <c r="B311" s="49"/>
      <c r="C311" s="3" t="s">
        <v>29</v>
      </c>
      <c r="D311" s="3" t="s">
        <v>9</v>
      </c>
      <c r="E311" s="5">
        <v>1</v>
      </c>
      <c r="F311" s="6">
        <v>61.77</v>
      </c>
      <c r="G311" s="6">
        <f t="shared" si="4"/>
        <v>61.77</v>
      </c>
    </row>
    <row r="312" spans="1:7">
      <c r="A312" s="4">
        <v>13</v>
      </c>
      <c r="B312" s="49"/>
      <c r="C312" s="3" t="s">
        <v>32</v>
      </c>
      <c r="D312" s="3" t="s">
        <v>9</v>
      </c>
      <c r="E312" s="5">
        <v>1</v>
      </c>
      <c r="F312" s="6">
        <v>61.77</v>
      </c>
      <c r="G312" s="6">
        <f t="shared" si="4"/>
        <v>61.77</v>
      </c>
    </row>
    <row r="313" spans="1:7">
      <c r="A313" s="4">
        <v>14</v>
      </c>
      <c r="B313" s="49"/>
      <c r="C313" s="3" t="s">
        <v>31</v>
      </c>
      <c r="D313" s="3" t="s">
        <v>9</v>
      </c>
      <c r="E313" s="5">
        <v>1</v>
      </c>
      <c r="F313" s="6">
        <v>61.77</v>
      </c>
      <c r="G313" s="6">
        <f t="shared" si="4"/>
        <v>61.77</v>
      </c>
    </row>
    <row r="314" spans="1:7">
      <c r="A314" s="4">
        <v>15</v>
      </c>
      <c r="B314" s="49"/>
      <c r="C314" s="3" t="s">
        <v>41</v>
      </c>
      <c r="D314" s="3" t="s">
        <v>9</v>
      </c>
      <c r="E314" s="5">
        <v>1</v>
      </c>
      <c r="F314" s="6">
        <v>61.77</v>
      </c>
      <c r="G314" s="6">
        <f t="shared" si="4"/>
        <v>61.77</v>
      </c>
    </row>
    <row r="315" spans="1:7">
      <c r="A315" s="4">
        <v>16</v>
      </c>
      <c r="B315" s="49"/>
      <c r="C315" s="3" t="s">
        <v>33</v>
      </c>
      <c r="D315" s="3" t="s">
        <v>9</v>
      </c>
      <c r="E315" s="5">
        <v>4</v>
      </c>
      <c r="F315" s="6">
        <v>61.77</v>
      </c>
      <c r="G315" s="6">
        <f t="shared" si="4"/>
        <v>247.08</v>
      </c>
    </row>
    <row r="316" spans="1:7">
      <c r="A316" s="4">
        <v>17</v>
      </c>
      <c r="B316" s="49"/>
      <c r="C316" s="3" t="s">
        <v>34</v>
      </c>
      <c r="D316" s="3" t="s">
        <v>9</v>
      </c>
      <c r="E316" s="5">
        <v>3</v>
      </c>
      <c r="F316" s="6">
        <v>61.77</v>
      </c>
      <c r="G316" s="6">
        <f t="shared" si="4"/>
        <v>185.31</v>
      </c>
    </row>
    <row r="317" spans="1:7">
      <c r="A317" s="4">
        <v>18</v>
      </c>
      <c r="B317" s="50"/>
      <c r="C317" s="3" t="s">
        <v>35</v>
      </c>
      <c r="D317" s="3" t="s">
        <v>9</v>
      </c>
      <c r="E317" s="5">
        <v>58</v>
      </c>
      <c r="F317" s="6">
        <v>28.05</v>
      </c>
      <c r="G317" s="6">
        <f t="shared" si="4"/>
        <v>1626.9</v>
      </c>
    </row>
    <row r="318" spans="1:7">
      <c r="A318" s="9"/>
      <c r="B318" s="10"/>
      <c r="C318" s="10" t="s">
        <v>10</v>
      </c>
      <c r="D318" s="10"/>
      <c r="E318" s="12"/>
      <c r="F318" s="13"/>
      <c r="G318" s="13">
        <f>SUM(G300:G317)</f>
        <v>5313.16</v>
      </c>
    </row>
    <row r="319" spans="1:7" s="1" customFormat="1">
      <c r="A319" s="14">
        <v>1</v>
      </c>
      <c r="B319" s="51" t="s">
        <v>64</v>
      </c>
      <c r="C319" s="3" t="s">
        <v>17</v>
      </c>
      <c r="D319" s="3" t="s">
        <v>9</v>
      </c>
      <c r="E319" s="5">
        <v>13</v>
      </c>
      <c r="F319" s="6">
        <v>935</v>
      </c>
      <c r="G319" s="6">
        <f t="shared" si="4"/>
        <v>12155</v>
      </c>
    </row>
    <row r="320" spans="1:7" s="1" customFormat="1">
      <c r="A320" s="14">
        <v>2</v>
      </c>
      <c r="B320" s="52"/>
      <c r="C320" s="3" t="s">
        <v>18</v>
      </c>
      <c r="D320" s="3" t="s">
        <v>9</v>
      </c>
      <c r="E320" s="5">
        <v>180</v>
      </c>
      <c r="F320" s="6">
        <v>9.74</v>
      </c>
      <c r="G320" s="6">
        <f t="shared" si="4"/>
        <v>1753.2</v>
      </c>
    </row>
    <row r="321" spans="1:7" s="1" customFormat="1">
      <c r="A321" s="14">
        <v>3</v>
      </c>
      <c r="B321" s="52"/>
      <c r="C321" s="15" t="s">
        <v>65</v>
      </c>
      <c r="D321" s="3" t="s">
        <v>9</v>
      </c>
      <c r="E321" s="17">
        <v>80</v>
      </c>
      <c r="F321" s="16">
        <v>448.8</v>
      </c>
      <c r="G321" s="6">
        <f t="shared" si="4"/>
        <v>35904</v>
      </c>
    </row>
    <row r="322" spans="1:7" s="1" customFormat="1">
      <c r="A322" s="14">
        <v>4</v>
      </c>
      <c r="B322" s="52"/>
      <c r="C322" s="3" t="s">
        <v>19</v>
      </c>
      <c r="D322" s="3" t="s">
        <v>9</v>
      </c>
      <c r="E322" s="5">
        <v>8</v>
      </c>
      <c r="F322" s="6">
        <v>61.77</v>
      </c>
      <c r="G322" s="6">
        <f t="shared" si="4"/>
        <v>494.16</v>
      </c>
    </row>
    <row r="323" spans="1:7" s="1" customFormat="1">
      <c r="A323" s="14">
        <v>5</v>
      </c>
      <c r="B323" s="52"/>
      <c r="C323" s="3" t="s">
        <v>20</v>
      </c>
      <c r="D323" s="3" t="s">
        <v>9</v>
      </c>
      <c r="E323" s="5">
        <v>8</v>
      </c>
      <c r="F323" s="6">
        <v>61.77</v>
      </c>
      <c r="G323" s="6">
        <f t="shared" si="4"/>
        <v>494.16</v>
      </c>
    </row>
    <row r="324" spans="1:7" s="1" customFormat="1">
      <c r="A324" s="14">
        <v>6</v>
      </c>
      <c r="B324" s="52"/>
      <c r="C324" s="15" t="s">
        <v>66</v>
      </c>
      <c r="D324" s="3" t="s">
        <v>9</v>
      </c>
      <c r="E324" s="17">
        <v>8</v>
      </c>
      <c r="F324" s="6">
        <v>61.77</v>
      </c>
      <c r="G324" s="6">
        <f t="shared" si="4"/>
        <v>494.16</v>
      </c>
    </row>
    <row r="325" spans="1:7" s="1" customFormat="1">
      <c r="A325" s="14">
        <v>7</v>
      </c>
      <c r="B325" s="52"/>
      <c r="C325" s="15" t="s">
        <v>67</v>
      </c>
      <c r="D325" s="3" t="s">
        <v>9</v>
      </c>
      <c r="E325" s="17">
        <v>5</v>
      </c>
      <c r="F325" s="6">
        <v>61.77</v>
      </c>
      <c r="G325" s="6">
        <f t="shared" si="4"/>
        <v>308.85000000000002</v>
      </c>
    </row>
    <row r="326" spans="1:7" s="1" customFormat="1">
      <c r="A326" s="14">
        <v>8</v>
      </c>
      <c r="B326" s="52"/>
      <c r="C326" s="15" t="s">
        <v>36</v>
      </c>
      <c r="D326" s="3" t="s">
        <v>9</v>
      </c>
      <c r="E326" s="17">
        <v>4</v>
      </c>
      <c r="F326" s="6">
        <v>61.77</v>
      </c>
      <c r="G326" s="6">
        <f t="shared" si="4"/>
        <v>247.08</v>
      </c>
    </row>
    <row r="327" spans="1:7" s="1" customFormat="1">
      <c r="A327" s="14">
        <v>9</v>
      </c>
      <c r="B327" s="52"/>
      <c r="C327" s="15" t="s">
        <v>33</v>
      </c>
      <c r="D327" s="3" t="s">
        <v>9</v>
      </c>
      <c r="E327" s="17">
        <v>12</v>
      </c>
      <c r="F327" s="6">
        <v>61.77</v>
      </c>
      <c r="G327" s="6">
        <f t="shared" si="4"/>
        <v>741.24</v>
      </c>
    </row>
    <row r="328" spans="1:7" s="1" customFormat="1">
      <c r="A328" s="14">
        <v>10</v>
      </c>
      <c r="B328" s="52"/>
      <c r="C328" s="15" t="s">
        <v>68</v>
      </c>
      <c r="D328" s="3" t="s">
        <v>9</v>
      </c>
      <c r="E328" s="17">
        <v>10</v>
      </c>
      <c r="F328" s="6">
        <v>61.77</v>
      </c>
      <c r="G328" s="6">
        <f t="shared" si="4"/>
        <v>617.70000000000005</v>
      </c>
    </row>
    <row r="329" spans="1:7" s="1" customFormat="1">
      <c r="A329" s="14">
        <v>11</v>
      </c>
      <c r="B329" s="52"/>
      <c r="C329" s="15" t="s">
        <v>39</v>
      </c>
      <c r="D329" s="3" t="s">
        <v>9</v>
      </c>
      <c r="E329" s="17">
        <v>10</v>
      </c>
      <c r="F329" s="6">
        <v>61.77</v>
      </c>
      <c r="G329" s="6">
        <f t="shared" si="4"/>
        <v>617.70000000000005</v>
      </c>
    </row>
    <row r="330" spans="1:7" s="1" customFormat="1">
      <c r="A330" s="14">
        <v>12</v>
      </c>
      <c r="B330" s="52"/>
      <c r="C330" s="15" t="s">
        <v>69</v>
      </c>
      <c r="D330" s="3" t="s">
        <v>9</v>
      </c>
      <c r="E330" s="17">
        <v>15</v>
      </c>
      <c r="F330" s="6">
        <v>61.77</v>
      </c>
      <c r="G330" s="6">
        <f t="shared" si="4"/>
        <v>926.55000000000007</v>
      </c>
    </row>
    <row r="331" spans="1:7" s="1" customFormat="1">
      <c r="A331" s="14">
        <v>13</v>
      </c>
      <c r="B331" s="52"/>
      <c r="C331" s="15" t="s">
        <v>29</v>
      </c>
      <c r="D331" s="3" t="s">
        <v>9</v>
      </c>
      <c r="E331" s="17">
        <v>10</v>
      </c>
      <c r="F331" s="6">
        <v>61.77</v>
      </c>
      <c r="G331" s="6">
        <f t="shared" si="4"/>
        <v>617.70000000000005</v>
      </c>
    </row>
    <row r="332" spans="1:7" s="1" customFormat="1">
      <c r="A332" s="14">
        <v>14</v>
      </c>
      <c r="B332" s="52"/>
      <c r="C332" s="15" t="s">
        <v>70</v>
      </c>
      <c r="D332" s="3" t="s">
        <v>9</v>
      </c>
      <c r="E332" s="17">
        <v>10</v>
      </c>
      <c r="F332" s="6">
        <v>61.77</v>
      </c>
      <c r="G332" s="6">
        <f t="shared" si="4"/>
        <v>617.70000000000005</v>
      </c>
    </row>
    <row r="333" spans="1:7" s="1" customFormat="1">
      <c r="A333" s="14">
        <v>15</v>
      </c>
      <c r="B333" s="52"/>
      <c r="C333" s="15" t="s">
        <v>32</v>
      </c>
      <c r="D333" s="3" t="s">
        <v>9</v>
      </c>
      <c r="E333" s="17">
        <v>10</v>
      </c>
      <c r="F333" s="6">
        <v>61.77</v>
      </c>
      <c r="G333" s="6">
        <f t="shared" ref="G333:G396" si="5">E333*F333</f>
        <v>617.70000000000005</v>
      </c>
    </row>
    <row r="334" spans="1:7" s="1" customFormat="1">
      <c r="A334" s="14">
        <v>16</v>
      </c>
      <c r="B334" s="52"/>
      <c r="C334" s="15" t="s">
        <v>34</v>
      </c>
      <c r="D334" s="3" t="s">
        <v>9</v>
      </c>
      <c r="E334" s="17">
        <v>7</v>
      </c>
      <c r="F334" s="6">
        <v>61.77</v>
      </c>
      <c r="G334" s="6">
        <f t="shared" si="5"/>
        <v>432.39000000000004</v>
      </c>
    </row>
    <row r="335" spans="1:7" s="1" customFormat="1">
      <c r="A335" s="14">
        <v>17</v>
      </c>
      <c r="B335" s="52"/>
      <c r="C335" s="15" t="s">
        <v>26</v>
      </c>
      <c r="D335" s="3" t="s">
        <v>9</v>
      </c>
      <c r="E335" s="17">
        <v>8</v>
      </c>
      <c r="F335" s="6">
        <v>61.77</v>
      </c>
      <c r="G335" s="6">
        <f t="shared" si="5"/>
        <v>494.16</v>
      </c>
    </row>
    <row r="336" spans="1:7" s="1" customFormat="1">
      <c r="A336" s="14">
        <v>18</v>
      </c>
      <c r="B336" s="52"/>
      <c r="C336" s="15" t="s">
        <v>27</v>
      </c>
      <c r="D336" s="3" t="s">
        <v>9</v>
      </c>
      <c r="E336" s="17">
        <v>10</v>
      </c>
      <c r="F336" s="6">
        <v>61.77</v>
      </c>
      <c r="G336" s="6">
        <f t="shared" si="5"/>
        <v>617.70000000000005</v>
      </c>
    </row>
    <row r="337" spans="1:7" s="1" customFormat="1">
      <c r="A337" s="14">
        <v>19</v>
      </c>
      <c r="B337" s="52"/>
      <c r="C337" s="15" t="s">
        <v>28</v>
      </c>
      <c r="D337" s="3" t="s">
        <v>9</v>
      </c>
      <c r="E337" s="17">
        <v>10</v>
      </c>
      <c r="F337" s="6">
        <v>61.77</v>
      </c>
      <c r="G337" s="6">
        <f t="shared" si="5"/>
        <v>617.70000000000005</v>
      </c>
    </row>
    <row r="338" spans="1:7" s="1" customFormat="1">
      <c r="A338" s="14">
        <v>20</v>
      </c>
      <c r="B338" s="52"/>
      <c r="C338" s="15" t="s">
        <v>30</v>
      </c>
      <c r="D338" s="3" t="s">
        <v>9</v>
      </c>
      <c r="E338" s="17">
        <v>10</v>
      </c>
      <c r="F338" s="6">
        <v>61.77</v>
      </c>
      <c r="G338" s="6">
        <f t="shared" si="5"/>
        <v>617.70000000000005</v>
      </c>
    </row>
    <row r="339" spans="1:7" s="1" customFormat="1">
      <c r="A339" s="14">
        <v>21</v>
      </c>
      <c r="B339" s="52"/>
      <c r="C339" s="15" t="s">
        <v>31</v>
      </c>
      <c r="D339" s="3" t="s">
        <v>9</v>
      </c>
      <c r="E339" s="17">
        <v>10</v>
      </c>
      <c r="F339" s="6">
        <v>61.77</v>
      </c>
      <c r="G339" s="6">
        <f t="shared" si="5"/>
        <v>617.70000000000005</v>
      </c>
    </row>
    <row r="340" spans="1:7" s="1" customFormat="1">
      <c r="A340" s="14">
        <v>22</v>
      </c>
      <c r="B340" s="52"/>
      <c r="C340" s="15" t="s">
        <v>44</v>
      </c>
      <c r="D340" s="3" t="s">
        <v>9</v>
      </c>
      <c r="E340" s="17">
        <v>8</v>
      </c>
      <c r="F340" s="6">
        <v>61.77</v>
      </c>
      <c r="G340" s="6">
        <f t="shared" si="5"/>
        <v>494.16</v>
      </c>
    </row>
    <row r="341" spans="1:7" s="1" customFormat="1">
      <c r="A341" s="14">
        <v>23</v>
      </c>
      <c r="B341" s="52"/>
      <c r="C341" s="15" t="s">
        <v>61</v>
      </c>
      <c r="D341" s="3" t="s">
        <v>9</v>
      </c>
      <c r="E341" s="17">
        <v>8</v>
      </c>
      <c r="F341" s="6">
        <v>61.77</v>
      </c>
      <c r="G341" s="6">
        <f t="shared" si="5"/>
        <v>494.16</v>
      </c>
    </row>
    <row r="342" spans="1:7" s="1" customFormat="1">
      <c r="A342" s="14">
        <v>24</v>
      </c>
      <c r="B342" s="52"/>
      <c r="C342" s="15" t="s">
        <v>71</v>
      </c>
      <c r="D342" s="3" t="s">
        <v>9</v>
      </c>
      <c r="E342" s="17">
        <v>15</v>
      </c>
      <c r="F342" s="16">
        <v>23.76</v>
      </c>
      <c r="G342" s="6">
        <f t="shared" si="5"/>
        <v>356.40000000000003</v>
      </c>
    </row>
    <row r="343" spans="1:7" s="1" customFormat="1">
      <c r="A343" s="14">
        <v>25</v>
      </c>
      <c r="B343" s="52"/>
      <c r="C343" s="15" t="s">
        <v>38</v>
      </c>
      <c r="D343" s="3" t="s">
        <v>9</v>
      </c>
      <c r="E343" s="17">
        <v>24</v>
      </c>
      <c r="F343" s="16">
        <v>23.76</v>
      </c>
      <c r="G343" s="6">
        <f t="shared" si="5"/>
        <v>570.24</v>
      </c>
    </row>
    <row r="344" spans="1:7" s="1" customFormat="1">
      <c r="A344" s="14">
        <v>26</v>
      </c>
      <c r="B344" s="52"/>
      <c r="C344" s="15" t="s">
        <v>25</v>
      </c>
      <c r="D344" s="3" t="s">
        <v>9</v>
      </c>
      <c r="E344" s="17">
        <v>15</v>
      </c>
      <c r="F344" s="16">
        <v>23.76</v>
      </c>
      <c r="G344" s="6">
        <f t="shared" si="5"/>
        <v>356.40000000000003</v>
      </c>
    </row>
    <row r="345" spans="1:7" s="1" customFormat="1">
      <c r="A345" s="14">
        <v>27</v>
      </c>
      <c r="B345" s="52"/>
      <c r="C345" s="15" t="s">
        <v>72</v>
      </c>
      <c r="D345" s="3" t="s">
        <v>9</v>
      </c>
      <c r="E345" s="17">
        <v>10</v>
      </c>
      <c r="F345" s="16">
        <v>23.76</v>
      </c>
      <c r="G345" s="6">
        <f t="shared" si="5"/>
        <v>237.60000000000002</v>
      </c>
    </row>
    <row r="346" spans="1:7">
      <c r="A346" s="14">
        <v>28</v>
      </c>
      <c r="B346" s="53"/>
      <c r="C346" s="3" t="s">
        <v>35</v>
      </c>
      <c r="D346" s="3" t="s">
        <v>9</v>
      </c>
      <c r="E346" s="17">
        <v>120</v>
      </c>
      <c r="F346" s="6">
        <v>28.05</v>
      </c>
      <c r="G346" s="6">
        <f t="shared" si="5"/>
        <v>3366</v>
      </c>
    </row>
    <row r="347" spans="1:7">
      <c r="A347" s="9"/>
      <c r="B347" s="10"/>
      <c r="C347" s="10" t="s">
        <v>10</v>
      </c>
      <c r="D347" s="10"/>
      <c r="E347" s="12"/>
      <c r="F347" s="13"/>
      <c r="G347" s="13">
        <f>SUM(G319:G346)</f>
        <v>65879.209999999992</v>
      </c>
    </row>
    <row r="348" spans="1:7" s="1" customFormat="1">
      <c r="A348" s="14">
        <v>1</v>
      </c>
      <c r="B348" s="51" t="s">
        <v>73</v>
      </c>
      <c r="C348" s="15" t="s">
        <v>74</v>
      </c>
      <c r="D348" s="15" t="s">
        <v>9</v>
      </c>
      <c r="E348" s="17">
        <v>2</v>
      </c>
      <c r="F348" s="16">
        <v>935</v>
      </c>
      <c r="G348" s="6">
        <f t="shared" si="5"/>
        <v>1870</v>
      </c>
    </row>
    <row r="349" spans="1:7" s="1" customFormat="1">
      <c r="A349" s="14">
        <v>2</v>
      </c>
      <c r="B349" s="52"/>
      <c r="C349" s="15" t="s">
        <v>75</v>
      </c>
      <c r="D349" s="15" t="s">
        <v>9</v>
      </c>
      <c r="E349" s="17">
        <v>45</v>
      </c>
      <c r="F349" s="16">
        <v>9.74</v>
      </c>
      <c r="G349" s="6">
        <f t="shared" si="5"/>
        <v>438.3</v>
      </c>
    </row>
    <row r="350" spans="1:7" s="1" customFormat="1">
      <c r="A350" s="14">
        <v>3</v>
      </c>
      <c r="B350" s="52"/>
      <c r="C350" s="15" t="s">
        <v>58</v>
      </c>
      <c r="D350" s="15" t="s">
        <v>9</v>
      </c>
      <c r="E350" s="17">
        <v>1</v>
      </c>
      <c r="F350" s="16">
        <v>61.77</v>
      </c>
      <c r="G350" s="6">
        <f t="shared" si="5"/>
        <v>61.77</v>
      </c>
    </row>
    <row r="351" spans="1:7" s="1" customFormat="1">
      <c r="A351" s="14">
        <v>4</v>
      </c>
      <c r="B351" s="52"/>
      <c r="C351" s="15" t="s">
        <v>76</v>
      </c>
      <c r="D351" s="15" t="s">
        <v>9</v>
      </c>
      <c r="E351" s="17">
        <v>3</v>
      </c>
      <c r="F351" s="16">
        <v>61.77</v>
      </c>
      <c r="G351" s="6">
        <f t="shared" si="5"/>
        <v>185.31</v>
      </c>
    </row>
    <row r="352" spans="1:7" s="1" customFormat="1">
      <c r="A352" s="14">
        <v>5</v>
      </c>
      <c r="B352" s="52"/>
      <c r="C352" s="15" t="s">
        <v>61</v>
      </c>
      <c r="D352" s="15" t="s">
        <v>9</v>
      </c>
      <c r="E352" s="17">
        <v>1</v>
      </c>
      <c r="F352" s="16">
        <v>61.77</v>
      </c>
      <c r="G352" s="6">
        <f t="shared" si="5"/>
        <v>61.77</v>
      </c>
    </row>
    <row r="353" spans="1:7" s="1" customFormat="1">
      <c r="A353" s="14">
        <v>6</v>
      </c>
      <c r="B353" s="52"/>
      <c r="C353" s="15" t="s">
        <v>68</v>
      </c>
      <c r="D353" s="15" t="s">
        <v>9</v>
      </c>
      <c r="E353" s="17">
        <v>1</v>
      </c>
      <c r="F353" s="16">
        <v>61.77</v>
      </c>
      <c r="G353" s="6">
        <f t="shared" si="5"/>
        <v>61.77</v>
      </c>
    </row>
    <row r="354" spans="1:7" s="1" customFormat="1">
      <c r="A354" s="14">
        <v>7</v>
      </c>
      <c r="B354" s="52"/>
      <c r="C354" s="15" t="s">
        <v>69</v>
      </c>
      <c r="D354" s="15" t="s">
        <v>9</v>
      </c>
      <c r="E354" s="17">
        <v>3</v>
      </c>
      <c r="F354" s="16">
        <v>61.77</v>
      </c>
      <c r="G354" s="6">
        <f t="shared" si="5"/>
        <v>185.31</v>
      </c>
    </row>
    <row r="355" spans="1:7" s="1" customFormat="1">
      <c r="A355" s="14">
        <v>8</v>
      </c>
      <c r="B355" s="52"/>
      <c r="C355" s="15" t="s">
        <v>71</v>
      </c>
      <c r="D355" s="15" t="s">
        <v>9</v>
      </c>
      <c r="E355" s="17">
        <v>4</v>
      </c>
      <c r="F355" s="16">
        <v>23.76</v>
      </c>
      <c r="G355" s="6">
        <f t="shared" si="5"/>
        <v>95.04</v>
      </c>
    </row>
    <row r="356" spans="1:7" s="1" customFormat="1">
      <c r="A356" s="14">
        <v>9</v>
      </c>
      <c r="B356" s="52"/>
      <c r="C356" s="15" t="s">
        <v>25</v>
      </c>
      <c r="D356" s="15" t="s">
        <v>9</v>
      </c>
      <c r="E356" s="17">
        <v>1</v>
      </c>
      <c r="F356" s="16">
        <v>23.76</v>
      </c>
      <c r="G356" s="6">
        <f t="shared" si="5"/>
        <v>23.76</v>
      </c>
    </row>
    <row r="357" spans="1:7" s="1" customFormat="1">
      <c r="A357" s="14">
        <v>10</v>
      </c>
      <c r="B357" s="52"/>
      <c r="C357" s="15" t="s">
        <v>26</v>
      </c>
      <c r="D357" s="15" t="s">
        <v>9</v>
      </c>
      <c r="E357" s="17">
        <v>1</v>
      </c>
      <c r="F357" s="16">
        <v>61.77</v>
      </c>
      <c r="G357" s="6">
        <f t="shared" si="5"/>
        <v>61.77</v>
      </c>
    </row>
    <row r="358" spans="1:7" s="1" customFormat="1">
      <c r="A358" s="14">
        <v>11</v>
      </c>
      <c r="B358" s="52"/>
      <c r="C358" s="15" t="s">
        <v>27</v>
      </c>
      <c r="D358" s="15" t="s">
        <v>9</v>
      </c>
      <c r="E358" s="17">
        <v>1</v>
      </c>
      <c r="F358" s="16">
        <v>61.77</v>
      </c>
      <c r="G358" s="6">
        <f t="shared" si="5"/>
        <v>61.77</v>
      </c>
    </row>
    <row r="359" spans="1:7" s="1" customFormat="1">
      <c r="A359" s="14">
        <v>12</v>
      </c>
      <c r="B359" s="52"/>
      <c r="C359" s="15" t="s">
        <v>28</v>
      </c>
      <c r="D359" s="15" t="s">
        <v>9</v>
      </c>
      <c r="E359" s="17">
        <v>1</v>
      </c>
      <c r="F359" s="16">
        <v>61.77</v>
      </c>
      <c r="G359" s="6">
        <f t="shared" si="5"/>
        <v>61.77</v>
      </c>
    </row>
    <row r="360" spans="1:7" s="1" customFormat="1">
      <c r="A360" s="14">
        <v>13</v>
      </c>
      <c r="B360" s="52"/>
      <c r="C360" s="15" t="s">
        <v>29</v>
      </c>
      <c r="D360" s="15" t="s">
        <v>9</v>
      </c>
      <c r="E360" s="17">
        <v>1</v>
      </c>
      <c r="F360" s="16">
        <v>61.77</v>
      </c>
      <c r="G360" s="6">
        <f t="shared" si="5"/>
        <v>61.77</v>
      </c>
    </row>
    <row r="361" spans="1:7" s="1" customFormat="1">
      <c r="A361" s="14">
        <v>14</v>
      </c>
      <c r="B361" s="52"/>
      <c r="C361" s="15" t="s">
        <v>32</v>
      </c>
      <c r="D361" s="15" t="s">
        <v>9</v>
      </c>
      <c r="E361" s="17">
        <v>1</v>
      </c>
      <c r="F361" s="16">
        <v>61.77</v>
      </c>
      <c r="G361" s="6">
        <f t="shared" si="5"/>
        <v>61.77</v>
      </c>
    </row>
    <row r="362" spans="1:7" s="1" customFormat="1">
      <c r="A362" s="14">
        <v>15</v>
      </c>
      <c r="B362" s="52"/>
      <c r="C362" s="15" t="s">
        <v>30</v>
      </c>
      <c r="D362" s="15" t="s">
        <v>9</v>
      </c>
      <c r="E362" s="17">
        <v>1</v>
      </c>
      <c r="F362" s="16">
        <v>61.77</v>
      </c>
      <c r="G362" s="6">
        <f t="shared" si="5"/>
        <v>61.77</v>
      </c>
    </row>
    <row r="363" spans="1:7" s="1" customFormat="1">
      <c r="A363" s="14">
        <v>16</v>
      </c>
      <c r="B363" s="52"/>
      <c r="C363" s="15" t="s">
        <v>33</v>
      </c>
      <c r="D363" s="15" t="s">
        <v>9</v>
      </c>
      <c r="E363" s="17">
        <v>4</v>
      </c>
      <c r="F363" s="16">
        <v>61.77</v>
      </c>
      <c r="G363" s="6">
        <f t="shared" si="5"/>
        <v>247.08</v>
      </c>
    </row>
    <row r="364" spans="1:7" s="1" customFormat="1">
      <c r="A364" s="14">
        <v>17</v>
      </c>
      <c r="B364" s="52"/>
      <c r="C364" s="15" t="s">
        <v>44</v>
      </c>
      <c r="D364" s="15" t="s">
        <v>9</v>
      </c>
      <c r="E364" s="17">
        <v>1</v>
      </c>
      <c r="F364" s="16">
        <v>61.77</v>
      </c>
      <c r="G364" s="6">
        <f t="shared" si="5"/>
        <v>61.77</v>
      </c>
    </row>
    <row r="365" spans="1:7" s="1" customFormat="1">
      <c r="A365" s="14">
        <v>18</v>
      </c>
      <c r="B365" s="52"/>
      <c r="C365" s="15" t="s">
        <v>34</v>
      </c>
      <c r="D365" s="15" t="s">
        <v>9</v>
      </c>
      <c r="E365" s="17">
        <v>3</v>
      </c>
      <c r="F365" s="16">
        <v>61.77</v>
      </c>
      <c r="G365" s="6">
        <f t="shared" si="5"/>
        <v>185.31</v>
      </c>
    </row>
    <row r="366" spans="1:7">
      <c r="A366" s="14">
        <v>19</v>
      </c>
      <c r="B366" s="53"/>
      <c r="C366" s="3" t="s">
        <v>35</v>
      </c>
      <c r="D366" s="15" t="s">
        <v>9</v>
      </c>
      <c r="E366" s="5">
        <v>58</v>
      </c>
      <c r="F366" s="6">
        <v>28.05</v>
      </c>
      <c r="G366" s="6">
        <f t="shared" si="5"/>
        <v>1626.9</v>
      </c>
    </row>
    <row r="367" spans="1:7">
      <c r="A367" s="9"/>
      <c r="B367" s="10"/>
      <c r="C367" s="10" t="s">
        <v>10</v>
      </c>
      <c r="D367" s="10"/>
      <c r="E367" s="12"/>
      <c r="F367" s="13"/>
      <c r="G367" s="13">
        <f>SUM(G348:G366)</f>
        <v>5474.71</v>
      </c>
    </row>
    <row r="368" spans="1:7">
      <c r="A368" s="4">
        <v>1</v>
      </c>
      <c r="B368" s="48" t="s">
        <v>77</v>
      </c>
      <c r="C368" s="15" t="s">
        <v>74</v>
      </c>
      <c r="D368" s="15" t="s">
        <v>9</v>
      </c>
      <c r="E368" s="17">
        <v>2</v>
      </c>
      <c r="F368" s="16">
        <v>935</v>
      </c>
      <c r="G368" s="6">
        <f t="shared" si="5"/>
        <v>1870</v>
      </c>
    </row>
    <row r="369" spans="1:7">
      <c r="A369" s="4">
        <v>2</v>
      </c>
      <c r="B369" s="49"/>
      <c r="C369" s="15" t="s">
        <v>75</v>
      </c>
      <c r="D369" s="15" t="s">
        <v>9</v>
      </c>
      <c r="E369" s="17">
        <v>45</v>
      </c>
      <c r="F369" s="16">
        <v>9.74</v>
      </c>
      <c r="G369" s="6">
        <f t="shared" si="5"/>
        <v>438.3</v>
      </c>
    </row>
    <row r="370" spans="1:7">
      <c r="A370" s="4">
        <v>3</v>
      </c>
      <c r="B370" s="49"/>
      <c r="C370" s="15" t="s">
        <v>58</v>
      </c>
      <c r="D370" s="15" t="s">
        <v>9</v>
      </c>
      <c r="E370" s="17">
        <v>1</v>
      </c>
      <c r="F370" s="16">
        <v>61.77</v>
      </c>
      <c r="G370" s="6">
        <f t="shared" si="5"/>
        <v>61.77</v>
      </c>
    </row>
    <row r="371" spans="1:7">
      <c r="A371" s="4">
        <v>4</v>
      </c>
      <c r="B371" s="49"/>
      <c r="C371" s="15" t="s">
        <v>76</v>
      </c>
      <c r="D371" s="15" t="s">
        <v>9</v>
      </c>
      <c r="E371" s="17">
        <v>3</v>
      </c>
      <c r="F371" s="16">
        <v>61.77</v>
      </c>
      <c r="G371" s="6">
        <f t="shared" si="5"/>
        <v>185.31</v>
      </c>
    </row>
    <row r="372" spans="1:7">
      <c r="A372" s="4">
        <v>5</v>
      </c>
      <c r="B372" s="49"/>
      <c r="C372" s="15" t="s">
        <v>61</v>
      </c>
      <c r="D372" s="15" t="s">
        <v>9</v>
      </c>
      <c r="E372" s="17">
        <v>1</v>
      </c>
      <c r="F372" s="16">
        <v>61.77</v>
      </c>
      <c r="G372" s="6">
        <f t="shared" si="5"/>
        <v>61.77</v>
      </c>
    </row>
    <row r="373" spans="1:7">
      <c r="A373" s="4">
        <v>6</v>
      </c>
      <c r="B373" s="49"/>
      <c r="C373" s="15" t="s">
        <v>68</v>
      </c>
      <c r="D373" s="15" t="s">
        <v>9</v>
      </c>
      <c r="E373" s="17">
        <v>1</v>
      </c>
      <c r="F373" s="16">
        <v>61.77</v>
      </c>
      <c r="G373" s="6">
        <f t="shared" si="5"/>
        <v>61.77</v>
      </c>
    </row>
    <row r="374" spans="1:7">
      <c r="A374" s="4">
        <v>7</v>
      </c>
      <c r="B374" s="49"/>
      <c r="C374" s="15" t="s">
        <v>69</v>
      </c>
      <c r="D374" s="15" t="s">
        <v>9</v>
      </c>
      <c r="E374" s="17">
        <v>2</v>
      </c>
      <c r="F374" s="16">
        <v>61.77</v>
      </c>
      <c r="G374" s="6">
        <f t="shared" si="5"/>
        <v>123.54</v>
      </c>
    </row>
    <row r="375" spans="1:7">
      <c r="A375" s="4">
        <v>8</v>
      </c>
      <c r="B375" s="49"/>
      <c r="C375" s="15" t="s">
        <v>71</v>
      </c>
      <c r="D375" s="15" t="s">
        <v>9</v>
      </c>
      <c r="E375" s="17">
        <v>4</v>
      </c>
      <c r="F375" s="16">
        <v>23.76</v>
      </c>
      <c r="G375" s="6">
        <f t="shared" si="5"/>
        <v>95.04</v>
      </c>
    </row>
    <row r="376" spans="1:7">
      <c r="A376" s="4">
        <v>9</v>
      </c>
      <c r="B376" s="49"/>
      <c r="C376" s="15" t="s">
        <v>25</v>
      </c>
      <c r="D376" s="15" t="s">
        <v>9</v>
      </c>
      <c r="E376" s="17">
        <v>1</v>
      </c>
      <c r="F376" s="16">
        <v>23.76</v>
      </c>
      <c r="G376" s="6">
        <f t="shared" si="5"/>
        <v>23.76</v>
      </c>
    </row>
    <row r="377" spans="1:7">
      <c r="A377" s="4">
        <v>10</v>
      </c>
      <c r="B377" s="49"/>
      <c r="C377" s="15" t="s">
        <v>26</v>
      </c>
      <c r="D377" s="15" t="s">
        <v>9</v>
      </c>
      <c r="E377" s="17">
        <v>1</v>
      </c>
      <c r="F377" s="16">
        <v>61.77</v>
      </c>
      <c r="G377" s="6">
        <f t="shared" si="5"/>
        <v>61.77</v>
      </c>
    </row>
    <row r="378" spans="1:7">
      <c r="A378" s="4">
        <v>11</v>
      </c>
      <c r="B378" s="49"/>
      <c r="C378" s="15" t="s">
        <v>28</v>
      </c>
      <c r="D378" s="15" t="s">
        <v>9</v>
      </c>
      <c r="E378" s="17">
        <v>2</v>
      </c>
      <c r="F378" s="16">
        <v>61.77</v>
      </c>
      <c r="G378" s="6">
        <f t="shared" si="5"/>
        <v>123.54</v>
      </c>
    </row>
    <row r="379" spans="1:7">
      <c r="A379" s="4">
        <v>12</v>
      </c>
      <c r="B379" s="49"/>
      <c r="C379" s="15" t="s">
        <v>29</v>
      </c>
      <c r="D379" s="15" t="s">
        <v>9</v>
      </c>
      <c r="E379" s="17">
        <v>1</v>
      </c>
      <c r="F379" s="16">
        <v>61.77</v>
      </c>
      <c r="G379" s="6">
        <f t="shared" si="5"/>
        <v>61.77</v>
      </c>
    </row>
    <row r="380" spans="1:7">
      <c r="A380" s="4">
        <v>13</v>
      </c>
      <c r="B380" s="49"/>
      <c r="C380" s="15" t="s">
        <v>32</v>
      </c>
      <c r="D380" s="15" t="s">
        <v>9</v>
      </c>
      <c r="E380" s="17">
        <v>1</v>
      </c>
      <c r="F380" s="16">
        <v>61.77</v>
      </c>
      <c r="G380" s="6">
        <f t="shared" si="5"/>
        <v>61.77</v>
      </c>
    </row>
    <row r="381" spans="1:7">
      <c r="A381" s="4">
        <v>14</v>
      </c>
      <c r="B381" s="49"/>
      <c r="C381" s="15" t="s">
        <v>30</v>
      </c>
      <c r="D381" s="15" t="s">
        <v>9</v>
      </c>
      <c r="E381" s="17">
        <v>1</v>
      </c>
      <c r="F381" s="16">
        <v>61.77</v>
      </c>
      <c r="G381" s="6">
        <f t="shared" si="5"/>
        <v>61.77</v>
      </c>
    </row>
    <row r="382" spans="1:7">
      <c r="A382" s="4">
        <v>15</v>
      </c>
      <c r="B382" s="49"/>
      <c r="C382" s="15" t="s">
        <v>33</v>
      </c>
      <c r="D382" s="15" t="s">
        <v>9</v>
      </c>
      <c r="E382" s="17">
        <v>4</v>
      </c>
      <c r="F382" s="16">
        <v>61.77</v>
      </c>
      <c r="G382" s="6">
        <f t="shared" si="5"/>
        <v>247.08</v>
      </c>
    </row>
    <row r="383" spans="1:7">
      <c r="A383" s="4">
        <v>16</v>
      </c>
      <c r="B383" s="49"/>
      <c r="C383" s="15" t="s">
        <v>44</v>
      </c>
      <c r="D383" s="15" t="s">
        <v>9</v>
      </c>
      <c r="E383" s="17">
        <v>1</v>
      </c>
      <c r="F383" s="16">
        <v>61.77</v>
      </c>
      <c r="G383" s="6">
        <f t="shared" si="5"/>
        <v>61.77</v>
      </c>
    </row>
    <row r="384" spans="1:7">
      <c r="A384" s="4">
        <v>17</v>
      </c>
      <c r="B384" s="49"/>
      <c r="C384" s="15" t="s">
        <v>34</v>
      </c>
      <c r="D384" s="15" t="s">
        <v>9</v>
      </c>
      <c r="E384" s="17">
        <v>4</v>
      </c>
      <c r="F384" s="16">
        <v>61.77</v>
      </c>
      <c r="G384" s="6">
        <f t="shared" si="5"/>
        <v>247.08</v>
      </c>
    </row>
    <row r="385" spans="1:7">
      <c r="A385" s="4">
        <v>18</v>
      </c>
      <c r="B385" s="49"/>
      <c r="C385" s="3" t="s">
        <v>35</v>
      </c>
      <c r="D385" s="15" t="s">
        <v>9</v>
      </c>
      <c r="E385" s="5">
        <v>66</v>
      </c>
      <c r="F385" s="6">
        <v>28.05</v>
      </c>
      <c r="G385" s="6">
        <f t="shared" si="5"/>
        <v>1851.3</v>
      </c>
    </row>
    <row r="386" spans="1:7">
      <c r="A386" s="4">
        <v>19</v>
      </c>
      <c r="B386" s="49"/>
      <c r="C386" s="3" t="s">
        <v>79</v>
      </c>
      <c r="D386" s="15" t="s">
        <v>9</v>
      </c>
      <c r="E386" s="5">
        <v>1</v>
      </c>
      <c r="F386" s="6">
        <v>4613.63</v>
      </c>
      <c r="G386" s="6">
        <f t="shared" si="5"/>
        <v>4613.63</v>
      </c>
    </row>
    <row r="387" spans="1:7">
      <c r="A387" s="4">
        <v>20</v>
      </c>
      <c r="B387" s="50"/>
      <c r="C387" s="3" t="s">
        <v>80</v>
      </c>
      <c r="D387" s="15" t="s">
        <v>9</v>
      </c>
      <c r="E387" s="5">
        <v>1</v>
      </c>
      <c r="F387" s="6">
        <v>5000</v>
      </c>
      <c r="G387" s="6">
        <f t="shared" si="5"/>
        <v>5000</v>
      </c>
    </row>
    <row r="388" spans="1:7">
      <c r="A388" s="9"/>
      <c r="B388" s="10"/>
      <c r="C388" s="10" t="s">
        <v>10</v>
      </c>
      <c r="D388" s="10"/>
      <c r="E388" s="12"/>
      <c r="F388" s="13"/>
      <c r="G388" s="13">
        <f>SUM(G368:G387)</f>
        <v>15312.74</v>
      </c>
    </row>
    <row r="389" spans="1:7" s="1" customFormat="1">
      <c r="A389" s="14">
        <v>1</v>
      </c>
      <c r="B389" s="51" t="s">
        <v>81</v>
      </c>
      <c r="C389" s="15" t="s">
        <v>74</v>
      </c>
      <c r="D389" s="15" t="s">
        <v>9</v>
      </c>
      <c r="E389" s="17">
        <v>3</v>
      </c>
      <c r="F389" s="16">
        <v>935</v>
      </c>
      <c r="G389" s="6">
        <f t="shared" si="5"/>
        <v>2805</v>
      </c>
    </row>
    <row r="390" spans="1:7" s="1" customFormat="1">
      <c r="A390" s="14">
        <v>2</v>
      </c>
      <c r="B390" s="52"/>
      <c r="C390" s="15" t="s">
        <v>75</v>
      </c>
      <c r="D390" s="15" t="s">
        <v>9</v>
      </c>
      <c r="E390" s="17">
        <v>45</v>
      </c>
      <c r="F390" s="16">
        <v>9.74</v>
      </c>
      <c r="G390" s="6">
        <f t="shared" si="5"/>
        <v>438.3</v>
      </c>
    </row>
    <row r="391" spans="1:7" s="1" customFormat="1">
      <c r="A391" s="14">
        <v>3</v>
      </c>
      <c r="B391" s="52"/>
      <c r="C391" s="15" t="s">
        <v>58</v>
      </c>
      <c r="D391" s="15" t="s">
        <v>9</v>
      </c>
      <c r="E391" s="17">
        <v>1</v>
      </c>
      <c r="F391" s="16">
        <v>61.77</v>
      </c>
      <c r="G391" s="6">
        <f t="shared" si="5"/>
        <v>61.77</v>
      </c>
    </row>
    <row r="392" spans="1:7" s="1" customFormat="1">
      <c r="A392" s="14">
        <v>4</v>
      </c>
      <c r="B392" s="52"/>
      <c r="C392" s="15" t="s">
        <v>76</v>
      </c>
      <c r="D392" s="15" t="s">
        <v>9</v>
      </c>
      <c r="E392" s="17">
        <v>3</v>
      </c>
      <c r="F392" s="16">
        <v>61.77</v>
      </c>
      <c r="G392" s="6">
        <f t="shared" si="5"/>
        <v>185.31</v>
      </c>
    </row>
    <row r="393" spans="1:7" s="1" customFormat="1">
      <c r="A393" s="14">
        <v>5</v>
      </c>
      <c r="B393" s="52"/>
      <c r="C393" s="15" t="s">
        <v>61</v>
      </c>
      <c r="D393" s="15" t="s">
        <v>9</v>
      </c>
      <c r="E393" s="17">
        <v>1</v>
      </c>
      <c r="F393" s="16">
        <v>61.77</v>
      </c>
      <c r="G393" s="6">
        <f t="shared" si="5"/>
        <v>61.77</v>
      </c>
    </row>
    <row r="394" spans="1:7" s="1" customFormat="1">
      <c r="A394" s="14">
        <v>6</v>
      </c>
      <c r="B394" s="52"/>
      <c r="C394" s="15" t="s">
        <v>68</v>
      </c>
      <c r="D394" s="15" t="s">
        <v>9</v>
      </c>
      <c r="E394" s="17">
        <v>1</v>
      </c>
      <c r="F394" s="16">
        <v>61.77</v>
      </c>
      <c r="G394" s="6">
        <f t="shared" si="5"/>
        <v>61.77</v>
      </c>
    </row>
    <row r="395" spans="1:7" s="1" customFormat="1">
      <c r="A395" s="14">
        <v>7</v>
      </c>
      <c r="B395" s="52"/>
      <c r="C395" s="15" t="s">
        <v>69</v>
      </c>
      <c r="D395" s="15" t="s">
        <v>9</v>
      </c>
      <c r="E395" s="17">
        <v>4</v>
      </c>
      <c r="F395" s="16">
        <v>61.77</v>
      </c>
      <c r="G395" s="6">
        <f t="shared" si="5"/>
        <v>247.08</v>
      </c>
    </row>
    <row r="396" spans="1:7" s="1" customFormat="1">
      <c r="A396" s="14">
        <v>8</v>
      </c>
      <c r="B396" s="52"/>
      <c r="C396" s="15" t="s">
        <v>71</v>
      </c>
      <c r="D396" s="15" t="s">
        <v>9</v>
      </c>
      <c r="E396" s="17">
        <v>4</v>
      </c>
      <c r="F396" s="16">
        <v>23.76</v>
      </c>
      <c r="G396" s="6">
        <f t="shared" si="5"/>
        <v>95.04</v>
      </c>
    </row>
    <row r="397" spans="1:7" s="1" customFormat="1">
      <c r="A397" s="14">
        <v>9</v>
      </c>
      <c r="B397" s="52"/>
      <c r="C397" s="15" t="s">
        <v>25</v>
      </c>
      <c r="D397" s="15" t="s">
        <v>9</v>
      </c>
      <c r="E397" s="17">
        <v>1</v>
      </c>
      <c r="F397" s="16">
        <v>23.76</v>
      </c>
      <c r="G397" s="6">
        <f t="shared" ref="G397:G406" si="6">E397*F397</f>
        <v>23.76</v>
      </c>
    </row>
    <row r="398" spans="1:7" s="1" customFormat="1">
      <c r="A398" s="14">
        <v>10</v>
      </c>
      <c r="B398" s="52"/>
      <c r="C398" s="15" t="s">
        <v>26</v>
      </c>
      <c r="D398" s="15" t="s">
        <v>9</v>
      </c>
      <c r="E398" s="17">
        <v>1</v>
      </c>
      <c r="F398" s="16">
        <v>61.77</v>
      </c>
      <c r="G398" s="6">
        <f t="shared" si="6"/>
        <v>61.77</v>
      </c>
    </row>
    <row r="399" spans="1:7" s="1" customFormat="1">
      <c r="A399" s="14">
        <v>11</v>
      </c>
      <c r="B399" s="52"/>
      <c r="C399" s="15" t="s">
        <v>28</v>
      </c>
      <c r="D399" s="15" t="s">
        <v>9</v>
      </c>
      <c r="E399" s="17">
        <v>1</v>
      </c>
      <c r="F399" s="16">
        <v>61.77</v>
      </c>
      <c r="G399" s="6">
        <f t="shared" si="6"/>
        <v>61.77</v>
      </c>
    </row>
    <row r="400" spans="1:7" s="1" customFormat="1">
      <c r="A400" s="14">
        <v>12</v>
      </c>
      <c r="B400" s="52"/>
      <c r="C400" s="15" t="s">
        <v>29</v>
      </c>
      <c r="D400" s="15" t="s">
        <v>9</v>
      </c>
      <c r="E400" s="17">
        <v>1</v>
      </c>
      <c r="F400" s="16">
        <v>61.77</v>
      </c>
      <c r="G400" s="6">
        <f t="shared" si="6"/>
        <v>61.77</v>
      </c>
    </row>
    <row r="401" spans="1:7" s="1" customFormat="1">
      <c r="A401" s="14">
        <v>13</v>
      </c>
      <c r="B401" s="52"/>
      <c r="C401" s="15" t="s">
        <v>32</v>
      </c>
      <c r="D401" s="15" t="s">
        <v>9</v>
      </c>
      <c r="E401" s="17">
        <v>1</v>
      </c>
      <c r="F401" s="16">
        <v>61.77</v>
      </c>
      <c r="G401" s="6">
        <f t="shared" si="6"/>
        <v>61.77</v>
      </c>
    </row>
    <row r="402" spans="1:7" s="1" customFormat="1">
      <c r="A402" s="14">
        <v>14</v>
      </c>
      <c r="B402" s="52"/>
      <c r="C402" s="15" t="s">
        <v>30</v>
      </c>
      <c r="D402" s="15" t="s">
        <v>9</v>
      </c>
      <c r="E402" s="17">
        <v>1</v>
      </c>
      <c r="F402" s="16">
        <v>61.77</v>
      </c>
      <c r="G402" s="6">
        <f t="shared" si="6"/>
        <v>61.77</v>
      </c>
    </row>
    <row r="403" spans="1:7" s="1" customFormat="1">
      <c r="A403" s="14">
        <v>15</v>
      </c>
      <c r="B403" s="52"/>
      <c r="C403" s="15" t="s">
        <v>33</v>
      </c>
      <c r="D403" s="15" t="s">
        <v>9</v>
      </c>
      <c r="E403" s="17">
        <v>4</v>
      </c>
      <c r="F403" s="16">
        <v>61.77</v>
      </c>
      <c r="G403" s="6">
        <f t="shared" si="6"/>
        <v>247.08</v>
      </c>
    </row>
    <row r="404" spans="1:7" s="1" customFormat="1">
      <c r="A404" s="14">
        <v>16</v>
      </c>
      <c r="B404" s="52"/>
      <c r="C404" s="15" t="s">
        <v>44</v>
      </c>
      <c r="D404" s="15" t="s">
        <v>9</v>
      </c>
      <c r="E404" s="17">
        <v>1</v>
      </c>
      <c r="F404" s="16">
        <v>61.77</v>
      </c>
      <c r="G404" s="6">
        <f t="shared" si="6"/>
        <v>61.77</v>
      </c>
    </row>
    <row r="405" spans="1:7" s="1" customFormat="1">
      <c r="A405" s="14">
        <v>17</v>
      </c>
      <c r="B405" s="52"/>
      <c r="C405" s="15" t="s">
        <v>34</v>
      </c>
      <c r="D405" s="15" t="s">
        <v>9</v>
      </c>
      <c r="E405" s="17">
        <v>4</v>
      </c>
      <c r="F405" s="16">
        <v>61.77</v>
      </c>
      <c r="G405" s="6">
        <f t="shared" si="6"/>
        <v>247.08</v>
      </c>
    </row>
    <row r="406" spans="1:7" s="1" customFormat="1">
      <c r="A406" s="14">
        <v>18</v>
      </c>
      <c r="B406" s="53"/>
      <c r="C406" s="3" t="s">
        <v>35</v>
      </c>
      <c r="D406" s="15" t="s">
        <v>9</v>
      </c>
      <c r="E406" s="5">
        <v>58</v>
      </c>
      <c r="F406" s="6">
        <v>28.05</v>
      </c>
      <c r="G406" s="6">
        <f t="shared" si="6"/>
        <v>1626.9</v>
      </c>
    </row>
    <row r="407" spans="1:7">
      <c r="A407" s="9"/>
      <c r="B407" s="10"/>
      <c r="C407" s="10" t="s">
        <v>10</v>
      </c>
      <c r="D407" s="10"/>
      <c r="E407" s="12"/>
      <c r="F407" s="13"/>
      <c r="G407" s="13">
        <f>SUM(G389:G406)</f>
        <v>6471.4800000000014</v>
      </c>
    </row>
    <row r="408" spans="1:7">
      <c r="A408" s="44" t="s">
        <v>82</v>
      </c>
      <c r="B408" s="45"/>
      <c r="C408" s="20"/>
      <c r="D408" s="20"/>
      <c r="E408" s="22"/>
      <c r="F408" s="23"/>
      <c r="G408" s="23">
        <f>G407+G388+G367+G347+G318+G299+G280+G261+G241+G221+G201+G181+G161+G159+G140+G125+G106+G85+G63+G43+G22</f>
        <v>182351.94000000003</v>
      </c>
    </row>
    <row r="409" spans="1:7">
      <c r="A409" s="24"/>
      <c r="B409" s="2"/>
      <c r="C409" s="2"/>
      <c r="D409" s="2"/>
      <c r="E409" s="25"/>
      <c r="F409" s="8"/>
      <c r="G409" s="8"/>
    </row>
    <row r="410" spans="1:7">
      <c r="A410" s="24"/>
      <c r="B410" s="2"/>
      <c r="C410" s="2"/>
      <c r="D410" s="2"/>
      <c r="E410" s="25"/>
      <c r="F410" s="8"/>
      <c r="G410" s="8"/>
    </row>
  </sheetData>
  <mergeCells count="21">
    <mergeCell ref="B300:B317"/>
    <mergeCell ref="B319:B346"/>
    <mergeCell ref="B348:B366"/>
    <mergeCell ref="B368:B387"/>
    <mergeCell ref="B389:B406"/>
    <mergeCell ref="A1:G1"/>
    <mergeCell ref="A408:B408"/>
    <mergeCell ref="B3:B21"/>
    <mergeCell ref="B23:B42"/>
    <mergeCell ref="B44:B62"/>
    <mergeCell ref="B64:B84"/>
    <mergeCell ref="B86:B105"/>
    <mergeCell ref="B107:B124"/>
    <mergeCell ref="B141:B158"/>
    <mergeCell ref="B162:B180"/>
    <mergeCell ref="B182:B200"/>
    <mergeCell ref="B202:B220"/>
    <mergeCell ref="B222:B240"/>
    <mergeCell ref="B242:B260"/>
    <mergeCell ref="B262:B279"/>
    <mergeCell ref="B281:B2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H188"/>
  <sheetViews>
    <sheetView view="pageBreakPreview" topLeftCell="A98" zoomScaleSheetLayoutView="100" workbookViewId="0">
      <selection activeCell="C194" sqref="C194"/>
    </sheetView>
  </sheetViews>
  <sheetFormatPr defaultRowHeight="15"/>
  <cols>
    <col min="1" max="1" width="3.85546875" style="24" customWidth="1"/>
    <col min="2" max="2" width="29.42578125" style="2" customWidth="1"/>
    <col min="3" max="3" width="38.42578125" style="2" customWidth="1"/>
    <col min="4" max="4" width="14.570312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3" t="s">
        <v>83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 ht="30">
      <c r="A3" s="4">
        <v>1</v>
      </c>
      <c r="B3" s="3" t="s">
        <v>86</v>
      </c>
      <c r="C3" s="7" t="s">
        <v>107</v>
      </c>
      <c r="D3" s="3" t="s">
        <v>9</v>
      </c>
      <c r="E3" s="17">
        <v>1</v>
      </c>
      <c r="F3" s="16">
        <v>5834.89</v>
      </c>
      <c r="G3" s="16">
        <v>5834.89</v>
      </c>
    </row>
    <row r="4" spans="1:7" hidden="1">
      <c r="A4" s="4"/>
      <c r="B4" s="3"/>
      <c r="C4" s="3"/>
      <c r="D4" s="3"/>
      <c r="E4" s="5"/>
      <c r="F4" s="6"/>
      <c r="G4" s="6"/>
    </row>
    <row r="5" spans="1:7" hidden="1">
      <c r="A5" s="4"/>
      <c r="B5" s="3"/>
      <c r="C5" s="3"/>
      <c r="D5" s="3"/>
      <c r="E5" s="5"/>
      <c r="F5" s="6"/>
      <c r="G5" s="6"/>
    </row>
    <row r="6" spans="1:7" hidden="1">
      <c r="A6" s="4"/>
      <c r="B6" s="3"/>
      <c r="C6" s="3"/>
      <c r="D6" s="3"/>
      <c r="E6" s="5"/>
      <c r="F6" s="6"/>
      <c r="G6" s="6"/>
    </row>
    <row r="7" spans="1:7" hidden="1">
      <c r="A7" s="4"/>
      <c r="B7" s="3"/>
      <c r="C7" s="3"/>
      <c r="D7" s="3"/>
      <c r="E7" s="5"/>
      <c r="F7" s="6"/>
      <c r="G7" s="6"/>
    </row>
    <row r="8" spans="1:7" hidden="1">
      <c r="A8" s="4"/>
      <c r="B8" s="3"/>
      <c r="C8" s="3"/>
      <c r="D8" s="3"/>
      <c r="E8" s="5"/>
      <c r="F8" s="6"/>
      <c r="G8" s="6"/>
    </row>
    <row r="9" spans="1:7" hidden="1">
      <c r="A9" s="4"/>
      <c r="B9" s="3"/>
      <c r="C9" s="3"/>
      <c r="D9" s="3"/>
      <c r="E9" s="5"/>
      <c r="F9" s="6"/>
      <c r="G9" s="6"/>
    </row>
    <row r="10" spans="1:7" hidden="1">
      <c r="A10" s="4"/>
      <c r="B10" s="3"/>
      <c r="C10" s="3"/>
      <c r="D10" s="3"/>
      <c r="E10" s="5"/>
      <c r="F10" s="6"/>
      <c r="G10" s="6"/>
    </row>
    <row r="11" spans="1:7" hidden="1">
      <c r="A11" s="4"/>
      <c r="B11" s="3"/>
      <c r="C11" s="3"/>
      <c r="D11" s="3"/>
      <c r="E11" s="5"/>
      <c r="F11" s="6"/>
      <c r="G11" s="6"/>
    </row>
    <row r="12" spans="1:7" hidden="1">
      <c r="A12" s="4"/>
      <c r="B12" s="3"/>
      <c r="C12" s="3"/>
      <c r="D12" s="3"/>
      <c r="E12" s="5"/>
      <c r="F12" s="6"/>
      <c r="G12" s="6"/>
    </row>
    <row r="13" spans="1:7" hidden="1">
      <c r="A13" s="4"/>
      <c r="B13" s="3"/>
      <c r="C13" s="3"/>
      <c r="D13" s="3"/>
      <c r="E13" s="5"/>
      <c r="F13" s="6"/>
      <c r="G13" s="6"/>
    </row>
    <row r="14" spans="1:7" hidden="1">
      <c r="A14" s="4"/>
      <c r="B14" s="3"/>
      <c r="C14" s="3"/>
      <c r="D14" s="3"/>
      <c r="E14" s="5"/>
      <c r="F14" s="6"/>
      <c r="G14" s="6"/>
    </row>
    <row r="15" spans="1:7">
      <c r="A15" s="9"/>
      <c r="B15" s="10"/>
      <c r="C15" s="10" t="s">
        <v>10</v>
      </c>
      <c r="D15" s="10"/>
      <c r="E15" s="12"/>
      <c r="F15" s="13"/>
      <c r="G15" s="13">
        <f>SUM(G3:G14)</f>
        <v>5834.89</v>
      </c>
    </row>
    <row r="16" spans="1:7" ht="30">
      <c r="A16" s="14">
        <v>2</v>
      </c>
      <c r="B16" s="15" t="s">
        <v>87</v>
      </c>
      <c r="C16" s="7" t="s">
        <v>107</v>
      </c>
      <c r="D16" s="3" t="s">
        <v>9</v>
      </c>
      <c r="E16" s="17">
        <v>1</v>
      </c>
      <c r="F16" s="16">
        <v>5834.89</v>
      </c>
      <c r="G16" s="16">
        <v>5834.89</v>
      </c>
    </row>
    <row r="17" spans="1:7">
      <c r="A17" s="9"/>
      <c r="B17" s="10"/>
      <c r="C17" s="10" t="s">
        <v>10</v>
      </c>
      <c r="D17" s="10"/>
      <c r="E17" s="12"/>
      <c r="F17" s="13"/>
      <c r="G17" s="13">
        <f>SUM(G16)</f>
        <v>5834.89</v>
      </c>
    </row>
    <row r="18" spans="1:7" ht="28.5" customHeight="1">
      <c r="A18" s="4">
        <v>3</v>
      </c>
      <c r="B18" s="3" t="s">
        <v>88</v>
      </c>
      <c r="C18" s="7" t="s">
        <v>107</v>
      </c>
      <c r="D18" s="3" t="s">
        <v>9</v>
      </c>
      <c r="E18" s="17">
        <v>1</v>
      </c>
      <c r="F18" s="16">
        <v>5834.89</v>
      </c>
      <c r="G18" s="16">
        <v>5834.89</v>
      </c>
    </row>
    <row r="19" spans="1:7" ht="15" hidden="1" customHeight="1">
      <c r="A19" s="4"/>
      <c r="B19" s="3"/>
      <c r="C19" s="3"/>
      <c r="D19" s="3"/>
      <c r="E19" s="5"/>
      <c r="F19" s="6"/>
      <c r="G19" s="6"/>
    </row>
    <row r="20" spans="1:7" ht="15" hidden="1" customHeight="1">
      <c r="A20" s="4"/>
      <c r="B20" s="3"/>
      <c r="C20" s="3"/>
      <c r="D20" s="3"/>
      <c r="E20" s="5"/>
      <c r="F20" s="6"/>
      <c r="G20" s="6"/>
    </row>
    <row r="21" spans="1:7" ht="15" hidden="1" customHeight="1">
      <c r="A21" s="4"/>
      <c r="B21" s="3"/>
      <c r="C21" s="3"/>
      <c r="D21" s="3"/>
      <c r="E21" s="5"/>
      <c r="F21" s="6"/>
      <c r="G21" s="6"/>
    </row>
    <row r="22" spans="1:7" ht="15" hidden="1" customHeight="1">
      <c r="A22" s="4"/>
      <c r="B22" s="3"/>
      <c r="C22" s="3"/>
      <c r="D22" s="3"/>
      <c r="E22" s="5"/>
      <c r="F22" s="6"/>
      <c r="G22" s="6"/>
    </row>
    <row r="23" spans="1:7" ht="15" hidden="1" customHeight="1">
      <c r="A23" s="4"/>
      <c r="B23" s="3"/>
      <c r="C23" s="3"/>
      <c r="D23" s="3"/>
      <c r="E23" s="5"/>
      <c r="F23" s="6"/>
      <c r="G23" s="6"/>
    </row>
    <row r="24" spans="1:7" hidden="1">
      <c r="A24" s="4"/>
      <c r="B24" s="3"/>
      <c r="C24" s="3"/>
      <c r="D24" s="3"/>
      <c r="E24" s="5"/>
      <c r="F24" s="6"/>
      <c r="G24" s="6"/>
    </row>
    <row r="25" spans="1:7" hidden="1">
      <c r="A25" s="4"/>
      <c r="B25" s="3"/>
      <c r="C25" s="3"/>
      <c r="D25" s="3"/>
      <c r="E25" s="5"/>
      <c r="F25" s="6"/>
      <c r="G25" s="6"/>
    </row>
    <row r="26" spans="1:7" hidden="1">
      <c r="A26" s="4"/>
      <c r="B26" s="3"/>
      <c r="C26" s="3"/>
      <c r="D26" s="3"/>
      <c r="E26" s="5"/>
      <c r="F26" s="6"/>
      <c r="G26" s="6"/>
    </row>
    <row r="27" spans="1:7" hidden="1">
      <c r="A27" s="4"/>
      <c r="B27" s="3"/>
      <c r="C27" s="3"/>
      <c r="D27" s="3"/>
      <c r="E27" s="5"/>
      <c r="F27" s="6"/>
      <c r="G27" s="6"/>
    </row>
    <row r="28" spans="1:7" hidden="1">
      <c r="A28" s="4"/>
      <c r="B28" s="3"/>
      <c r="C28" s="3"/>
      <c r="D28" s="3"/>
      <c r="E28" s="5"/>
      <c r="F28" s="6"/>
      <c r="G28" s="6"/>
    </row>
    <row r="29" spans="1:7" ht="33" hidden="1" customHeight="1">
      <c r="A29" s="4"/>
      <c r="B29" s="3"/>
      <c r="C29" s="3"/>
      <c r="D29" s="3"/>
      <c r="E29" s="5"/>
      <c r="F29" s="6"/>
      <c r="G29" s="6"/>
    </row>
    <row r="30" spans="1:7" hidden="1">
      <c r="A30" s="4"/>
      <c r="B30" s="3"/>
      <c r="C30" s="3"/>
      <c r="D30" s="3"/>
      <c r="E30" s="5"/>
      <c r="F30" s="6"/>
      <c r="G30" s="6"/>
    </row>
    <row r="31" spans="1:7" hidden="1">
      <c r="A31" s="4"/>
      <c r="B31" s="3"/>
      <c r="C31" s="3"/>
      <c r="D31" s="3"/>
      <c r="E31" s="5"/>
      <c r="F31" s="6"/>
      <c r="G31" s="6"/>
    </row>
    <row r="32" spans="1:7">
      <c r="A32" s="9"/>
      <c r="B32" s="10"/>
      <c r="C32" s="10" t="s">
        <v>10</v>
      </c>
      <c r="D32" s="10"/>
      <c r="E32" s="12"/>
      <c r="F32" s="13"/>
      <c r="G32" s="13">
        <f>SUM(G18:G31)</f>
        <v>5834.89</v>
      </c>
    </row>
    <row r="33" spans="1:7" ht="30">
      <c r="A33" s="4">
        <v>4</v>
      </c>
      <c r="B33" s="3" t="s">
        <v>89</v>
      </c>
      <c r="C33" s="7" t="s">
        <v>107</v>
      </c>
      <c r="D33" s="3" t="s">
        <v>9</v>
      </c>
      <c r="E33" s="17">
        <v>1</v>
      </c>
      <c r="F33" s="16">
        <v>5834.89</v>
      </c>
      <c r="G33" s="16">
        <v>5834.89</v>
      </c>
    </row>
    <row r="34" spans="1:7" hidden="1">
      <c r="A34" s="4"/>
      <c r="B34" s="3"/>
      <c r="C34" s="3"/>
      <c r="D34" s="3"/>
      <c r="E34" s="5"/>
      <c r="F34" s="6"/>
      <c r="G34" s="6"/>
    </row>
    <row r="35" spans="1:7" hidden="1">
      <c r="A35" s="4"/>
      <c r="B35" s="3"/>
      <c r="C35" s="3"/>
      <c r="D35" s="3"/>
      <c r="E35" s="5"/>
      <c r="F35" s="6"/>
      <c r="G35" s="6"/>
    </row>
    <row r="36" spans="1:7" hidden="1">
      <c r="A36" s="4"/>
      <c r="B36" s="3"/>
      <c r="C36" s="3"/>
      <c r="D36" s="3"/>
      <c r="E36" s="5"/>
      <c r="F36" s="6"/>
      <c r="G36" s="6"/>
    </row>
    <row r="37" spans="1:7" hidden="1">
      <c r="A37" s="4"/>
      <c r="B37" s="3"/>
      <c r="C37" s="3"/>
      <c r="D37" s="3"/>
      <c r="E37" s="5"/>
      <c r="F37" s="6"/>
      <c r="G37" s="6"/>
    </row>
    <row r="38" spans="1:7">
      <c r="A38" s="9"/>
      <c r="B38" s="10"/>
      <c r="C38" s="10" t="s">
        <v>10</v>
      </c>
      <c r="D38" s="10"/>
      <c r="E38" s="12"/>
      <c r="F38" s="13"/>
      <c r="G38" s="13">
        <f>SUM(G33:G37)</f>
        <v>5834.89</v>
      </c>
    </row>
    <row r="39" spans="1:7" ht="30">
      <c r="A39" s="14">
        <v>5</v>
      </c>
      <c r="B39" s="15" t="s">
        <v>90</v>
      </c>
      <c r="C39" s="7" t="s">
        <v>107</v>
      </c>
      <c r="D39" s="3" t="s">
        <v>9</v>
      </c>
      <c r="E39" s="17">
        <v>1</v>
      </c>
      <c r="F39" s="16">
        <v>5834.89</v>
      </c>
      <c r="G39" s="16">
        <v>5834.89</v>
      </c>
    </row>
    <row r="40" spans="1:7">
      <c r="A40" s="9"/>
      <c r="B40" s="10"/>
      <c r="C40" s="10" t="s">
        <v>10</v>
      </c>
      <c r="D40" s="10"/>
      <c r="E40" s="12"/>
      <c r="F40" s="13"/>
      <c r="G40" s="13">
        <f>SUM(G39)</f>
        <v>5834.89</v>
      </c>
    </row>
    <row r="41" spans="1:7" ht="30">
      <c r="A41" s="14">
        <v>6</v>
      </c>
      <c r="B41" s="15" t="s">
        <v>91</v>
      </c>
      <c r="C41" s="7" t="s">
        <v>107</v>
      </c>
      <c r="D41" s="3" t="s">
        <v>9</v>
      </c>
      <c r="E41" s="17">
        <v>1</v>
      </c>
      <c r="F41" s="16">
        <v>5834.89</v>
      </c>
      <c r="G41" s="16">
        <v>5834.89</v>
      </c>
    </row>
    <row r="42" spans="1:7">
      <c r="A42" s="9"/>
      <c r="B42" s="10"/>
      <c r="C42" s="10" t="s">
        <v>10</v>
      </c>
      <c r="D42" s="10"/>
      <c r="E42" s="12"/>
      <c r="F42" s="13"/>
      <c r="G42" s="13">
        <f>SUM(G41)</f>
        <v>5834.89</v>
      </c>
    </row>
    <row r="43" spans="1:7" ht="30">
      <c r="A43" s="14">
        <v>7</v>
      </c>
      <c r="B43" s="15" t="s">
        <v>92</v>
      </c>
      <c r="C43" s="7" t="s">
        <v>107</v>
      </c>
      <c r="D43" s="3" t="s">
        <v>9</v>
      </c>
      <c r="E43" s="17">
        <v>1</v>
      </c>
      <c r="F43" s="16">
        <v>5834.89</v>
      </c>
      <c r="G43" s="16">
        <v>5834.89</v>
      </c>
    </row>
    <row r="44" spans="1:7" hidden="1">
      <c r="A44" s="14"/>
      <c r="B44" s="15"/>
      <c r="C44" s="3"/>
      <c r="D44" s="3"/>
      <c r="E44" s="5"/>
      <c r="F44" s="6"/>
      <c r="G44" s="6"/>
    </row>
    <row r="45" spans="1:7" hidden="1">
      <c r="A45" s="14"/>
      <c r="B45" s="15"/>
      <c r="C45" s="3"/>
      <c r="D45" s="3"/>
      <c r="E45" s="5"/>
      <c r="F45" s="6"/>
      <c r="G45" s="6"/>
    </row>
    <row r="46" spans="1:7" hidden="1">
      <c r="A46" s="14"/>
      <c r="B46" s="15"/>
      <c r="C46" s="3"/>
      <c r="D46" s="3"/>
      <c r="E46" s="17"/>
      <c r="F46" s="16"/>
      <c r="G46" s="6"/>
    </row>
    <row r="47" spans="1:7" hidden="1">
      <c r="A47" s="14"/>
      <c r="B47" s="15"/>
      <c r="C47" s="3"/>
      <c r="D47" s="3"/>
      <c r="E47" s="17"/>
      <c r="F47" s="16"/>
      <c r="G47" s="6"/>
    </row>
    <row r="48" spans="1:7" hidden="1">
      <c r="A48" s="14"/>
      <c r="B48" s="15"/>
      <c r="C48" s="3"/>
      <c r="D48" s="3"/>
      <c r="E48" s="17"/>
      <c r="F48" s="16"/>
      <c r="G48" s="6"/>
    </row>
    <row r="49" spans="1:7" hidden="1">
      <c r="A49" s="14"/>
      <c r="B49" s="15"/>
      <c r="C49" s="3"/>
      <c r="D49" s="3"/>
      <c r="E49" s="17"/>
      <c r="F49" s="16"/>
      <c r="G49" s="6"/>
    </row>
    <row r="50" spans="1:7" hidden="1">
      <c r="A50" s="14"/>
      <c r="B50" s="15"/>
      <c r="C50" s="3"/>
      <c r="D50" s="3"/>
      <c r="E50" s="17"/>
      <c r="F50" s="16"/>
      <c r="G50" s="6"/>
    </row>
    <row r="51" spans="1:7" hidden="1">
      <c r="A51" s="14"/>
      <c r="B51" s="15"/>
      <c r="C51" s="3"/>
      <c r="D51" s="3"/>
      <c r="E51" s="17"/>
      <c r="F51" s="16"/>
      <c r="G51" s="6"/>
    </row>
    <row r="52" spans="1:7" hidden="1">
      <c r="A52" s="14"/>
      <c r="B52" s="15"/>
      <c r="C52" s="3"/>
      <c r="D52" s="3"/>
      <c r="E52" s="17"/>
      <c r="F52" s="16"/>
      <c r="G52" s="6"/>
    </row>
    <row r="53" spans="1:7" hidden="1">
      <c r="A53" s="14"/>
      <c r="B53" s="15"/>
      <c r="C53" s="3"/>
      <c r="D53" s="3"/>
      <c r="E53" s="17"/>
      <c r="F53" s="16"/>
      <c r="G53" s="6"/>
    </row>
    <row r="54" spans="1:7" hidden="1">
      <c r="A54" s="14"/>
      <c r="B54" s="15"/>
      <c r="C54" s="3"/>
      <c r="D54" s="3"/>
      <c r="E54" s="17"/>
      <c r="F54" s="16"/>
      <c r="G54" s="6"/>
    </row>
    <row r="55" spans="1:7" hidden="1">
      <c r="A55" s="14"/>
      <c r="B55" s="15"/>
      <c r="C55" s="3"/>
      <c r="D55" s="3"/>
      <c r="E55" s="17"/>
      <c r="F55" s="16"/>
      <c r="G55" s="6"/>
    </row>
    <row r="56" spans="1:7" hidden="1">
      <c r="A56" s="14"/>
      <c r="B56" s="15"/>
      <c r="C56" s="3"/>
      <c r="D56" s="3"/>
      <c r="E56" s="5"/>
      <c r="F56" s="6"/>
      <c r="G56" s="6"/>
    </row>
    <row r="57" spans="1:7">
      <c r="A57" s="9"/>
      <c r="B57" s="10"/>
      <c r="C57" s="10" t="s">
        <v>10</v>
      </c>
      <c r="D57" s="10"/>
      <c r="E57" s="12"/>
      <c r="F57" s="13"/>
      <c r="G57" s="13">
        <f>SUM(G43:G56)</f>
        <v>5834.89</v>
      </c>
    </row>
    <row r="58" spans="1:7" ht="30">
      <c r="A58" s="4">
        <v>8</v>
      </c>
      <c r="B58" s="3" t="s">
        <v>93</v>
      </c>
      <c r="C58" s="7" t="s">
        <v>107</v>
      </c>
      <c r="D58" s="3" t="s">
        <v>9</v>
      </c>
      <c r="E58" s="17">
        <v>1</v>
      </c>
      <c r="F58" s="16">
        <v>5834.89</v>
      </c>
      <c r="G58" s="16">
        <v>5834.89</v>
      </c>
    </row>
    <row r="59" spans="1:7" hidden="1">
      <c r="A59" s="4"/>
      <c r="B59" s="3"/>
      <c r="C59" s="3"/>
      <c r="D59" s="3"/>
      <c r="E59" s="5"/>
      <c r="F59" s="6"/>
      <c r="G59" s="6"/>
    </row>
    <row r="60" spans="1:7" hidden="1">
      <c r="A60" s="4"/>
      <c r="B60" s="3"/>
      <c r="C60" s="3"/>
      <c r="D60" s="3"/>
      <c r="E60" s="17"/>
      <c r="F60" s="16"/>
      <c r="G60" s="6"/>
    </row>
    <row r="61" spans="1:7" hidden="1">
      <c r="A61" s="4"/>
      <c r="B61" s="3"/>
      <c r="C61" s="3"/>
      <c r="D61" s="3"/>
      <c r="E61" s="17"/>
      <c r="F61" s="16"/>
      <c r="G61" s="6"/>
    </row>
    <row r="62" spans="1:7" hidden="1">
      <c r="A62" s="4"/>
      <c r="B62" s="3"/>
      <c r="C62" s="3"/>
      <c r="D62" s="3"/>
      <c r="E62" s="17"/>
      <c r="F62" s="16"/>
      <c r="G62" s="6"/>
    </row>
    <row r="63" spans="1:7" hidden="1">
      <c r="A63" s="4"/>
      <c r="B63" s="3"/>
      <c r="C63" s="3"/>
      <c r="D63" s="3"/>
      <c r="E63" s="17"/>
      <c r="F63" s="16"/>
      <c r="G63" s="6"/>
    </row>
    <row r="64" spans="1:7" hidden="1">
      <c r="A64" s="4"/>
      <c r="B64" s="3"/>
      <c r="C64" s="3"/>
      <c r="D64" s="3"/>
      <c r="E64" s="17"/>
      <c r="F64" s="16"/>
      <c r="G64" s="6"/>
    </row>
    <row r="65" spans="1:7" hidden="1">
      <c r="A65" s="4"/>
      <c r="B65" s="3"/>
      <c r="C65" s="3"/>
      <c r="D65" s="3"/>
      <c r="E65" s="17"/>
      <c r="F65" s="16"/>
      <c r="G65" s="6"/>
    </row>
    <row r="66" spans="1:7" hidden="1">
      <c r="A66" s="4"/>
      <c r="B66" s="3"/>
      <c r="C66" s="3"/>
      <c r="D66" s="3"/>
      <c r="E66" s="5"/>
      <c r="F66" s="6"/>
      <c r="G66" s="6"/>
    </row>
    <row r="67" spans="1:7">
      <c r="A67" s="9"/>
      <c r="B67" s="10"/>
      <c r="C67" s="10" t="s">
        <v>10</v>
      </c>
      <c r="D67" s="10"/>
      <c r="E67" s="12"/>
      <c r="F67" s="13"/>
      <c r="G67" s="13">
        <f>SUM(G58:G66)</f>
        <v>5834.89</v>
      </c>
    </row>
    <row r="68" spans="1:7" ht="31.5" customHeight="1">
      <c r="A68" s="14">
        <v>9</v>
      </c>
      <c r="B68" s="15" t="s">
        <v>96</v>
      </c>
      <c r="C68" s="28" t="s">
        <v>85</v>
      </c>
      <c r="D68" s="15" t="s">
        <v>9</v>
      </c>
      <c r="E68" s="17">
        <v>1</v>
      </c>
      <c r="F68" s="16">
        <v>500</v>
      </c>
      <c r="G68" s="16">
        <v>500</v>
      </c>
    </row>
    <row r="69" spans="1:7">
      <c r="A69" s="9"/>
      <c r="B69" s="10"/>
      <c r="C69" s="10" t="s">
        <v>10</v>
      </c>
      <c r="D69" s="10"/>
      <c r="E69" s="12"/>
      <c r="F69" s="13"/>
      <c r="G69" s="13">
        <f>SUM(G68)</f>
        <v>500</v>
      </c>
    </row>
    <row r="70" spans="1:7" ht="30">
      <c r="A70" s="14">
        <v>10</v>
      </c>
      <c r="B70" s="15" t="s">
        <v>94</v>
      </c>
      <c r="C70" s="7" t="s">
        <v>107</v>
      </c>
      <c r="D70" s="3" t="s">
        <v>9</v>
      </c>
      <c r="E70" s="17">
        <v>1</v>
      </c>
      <c r="F70" s="16">
        <v>5834.89</v>
      </c>
      <c r="G70" s="16">
        <v>5834.89</v>
      </c>
    </row>
    <row r="71" spans="1:7">
      <c r="A71" s="9"/>
      <c r="B71" s="10"/>
      <c r="C71" s="10" t="s">
        <v>10</v>
      </c>
      <c r="D71" s="10"/>
      <c r="E71" s="12"/>
      <c r="F71" s="13"/>
      <c r="G71" s="13">
        <f>SUM(G70)</f>
        <v>5834.89</v>
      </c>
    </row>
    <row r="72" spans="1:7" ht="30">
      <c r="A72" s="14">
        <v>11</v>
      </c>
      <c r="B72" s="15" t="s">
        <v>95</v>
      </c>
      <c r="C72" s="7" t="s">
        <v>107</v>
      </c>
      <c r="D72" s="3" t="s">
        <v>9</v>
      </c>
      <c r="E72" s="17">
        <v>1</v>
      </c>
      <c r="F72" s="16">
        <v>5834.89</v>
      </c>
      <c r="G72" s="16">
        <v>5834.89</v>
      </c>
    </row>
    <row r="73" spans="1:7">
      <c r="A73" s="9"/>
      <c r="B73" s="10"/>
      <c r="C73" s="10" t="s">
        <v>10</v>
      </c>
      <c r="D73" s="10"/>
      <c r="E73" s="12"/>
      <c r="F73" s="13"/>
      <c r="G73" s="13">
        <f>SUM(G72)</f>
        <v>5834.89</v>
      </c>
    </row>
    <row r="74" spans="1:7" ht="30">
      <c r="A74" s="14">
        <v>12</v>
      </c>
      <c r="B74" s="15" t="s">
        <v>97</v>
      </c>
      <c r="C74" s="7" t="s">
        <v>107</v>
      </c>
      <c r="D74" s="3" t="s">
        <v>9</v>
      </c>
      <c r="E74" s="17">
        <v>1</v>
      </c>
      <c r="F74" s="16">
        <v>5834.89</v>
      </c>
      <c r="G74" s="16">
        <v>5834.89</v>
      </c>
    </row>
    <row r="75" spans="1:7">
      <c r="A75" s="9"/>
      <c r="B75" s="10"/>
      <c r="C75" s="10" t="s">
        <v>10</v>
      </c>
      <c r="D75" s="10"/>
      <c r="E75" s="12"/>
      <c r="F75" s="13"/>
      <c r="G75" s="13">
        <f>SUM(G74)</f>
        <v>5834.89</v>
      </c>
    </row>
    <row r="76" spans="1:7" ht="30">
      <c r="A76" s="4">
        <v>13</v>
      </c>
      <c r="B76" s="3" t="s">
        <v>98</v>
      </c>
      <c r="C76" s="7" t="s">
        <v>107</v>
      </c>
      <c r="D76" s="3" t="s">
        <v>9</v>
      </c>
      <c r="E76" s="17">
        <v>1</v>
      </c>
      <c r="F76" s="16">
        <v>5834.89</v>
      </c>
      <c r="G76" s="16">
        <v>5834.89</v>
      </c>
    </row>
    <row r="77" spans="1:7" hidden="1">
      <c r="A77" s="4"/>
      <c r="B77" s="3"/>
      <c r="C77" s="3"/>
      <c r="D77" s="3"/>
      <c r="E77" s="5"/>
      <c r="F77" s="6"/>
      <c r="G77" s="6"/>
    </row>
    <row r="78" spans="1:7" hidden="1">
      <c r="A78" s="4"/>
      <c r="B78" s="3"/>
      <c r="C78" s="3"/>
      <c r="D78" s="3"/>
      <c r="E78" s="5"/>
      <c r="F78" s="6"/>
      <c r="G78" s="6"/>
    </row>
    <row r="79" spans="1:7" hidden="1">
      <c r="A79" s="4"/>
      <c r="B79" s="3"/>
      <c r="C79" s="3"/>
      <c r="D79" s="3"/>
      <c r="E79" s="17"/>
      <c r="F79" s="16"/>
      <c r="G79" s="6"/>
    </row>
    <row r="80" spans="1:7" hidden="1">
      <c r="A80" s="4"/>
      <c r="B80" s="3"/>
      <c r="C80" s="3"/>
      <c r="D80" s="3"/>
      <c r="E80" s="17"/>
      <c r="F80" s="16"/>
      <c r="G80" s="6"/>
    </row>
    <row r="81" spans="1:7" hidden="1">
      <c r="A81" s="4"/>
      <c r="B81" s="3"/>
      <c r="C81" s="3"/>
      <c r="D81" s="3"/>
      <c r="E81" s="17"/>
      <c r="F81" s="16"/>
      <c r="G81" s="6"/>
    </row>
    <row r="82" spans="1:7" hidden="1">
      <c r="A82" s="4"/>
      <c r="B82" s="3"/>
      <c r="C82" s="3"/>
      <c r="D82" s="3"/>
      <c r="E82" s="17"/>
      <c r="F82" s="16"/>
      <c r="G82" s="6"/>
    </row>
    <row r="83" spans="1:7" hidden="1">
      <c r="A83" s="4"/>
      <c r="B83" s="3"/>
      <c r="C83" s="3"/>
      <c r="D83" s="3"/>
      <c r="E83" s="17"/>
      <c r="F83" s="16"/>
      <c r="G83" s="6"/>
    </row>
    <row r="84" spans="1:7" hidden="1">
      <c r="A84" s="4"/>
      <c r="B84" s="3"/>
      <c r="C84" s="3"/>
      <c r="D84" s="3"/>
      <c r="E84" s="17"/>
      <c r="F84" s="16"/>
      <c r="G84" s="6"/>
    </row>
    <row r="85" spans="1:7" hidden="1">
      <c r="A85" s="4"/>
      <c r="B85" s="3"/>
      <c r="C85" s="3"/>
      <c r="D85" s="3"/>
      <c r="E85" s="17"/>
      <c r="F85" s="16"/>
      <c r="G85" s="6"/>
    </row>
    <row r="86" spans="1:7" hidden="1">
      <c r="A86" s="4"/>
      <c r="B86" s="3"/>
      <c r="C86" s="3"/>
      <c r="D86" s="3"/>
      <c r="E86" s="17"/>
      <c r="F86" s="16"/>
      <c r="G86" s="6"/>
    </row>
    <row r="87" spans="1:7" hidden="1">
      <c r="A87" s="4"/>
      <c r="B87" s="3"/>
      <c r="C87" s="3"/>
      <c r="D87" s="3"/>
      <c r="E87" s="17"/>
      <c r="F87" s="16"/>
      <c r="G87" s="6"/>
    </row>
    <row r="88" spans="1:7" hidden="1">
      <c r="A88" s="4"/>
      <c r="B88" s="3"/>
      <c r="C88" s="3"/>
      <c r="D88" s="3"/>
      <c r="E88" s="17"/>
      <c r="F88" s="16"/>
      <c r="G88" s="6"/>
    </row>
    <row r="89" spans="1:7" hidden="1">
      <c r="A89" s="4"/>
      <c r="B89" s="3"/>
      <c r="C89" s="3"/>
      <c r="D89" s="3"/>
      <c r="E89" s="17"/>
      <c r="F89" s="16"/>
      <c r="G89" s="6"/>
    </row>
    <row r="90" spans="1:7" hidden="1">
      <c r="A90" s="4"/>
      <c r="B90" s="3"/>
      <c r="C90" s="3"/>
      <c r="D90" s="3"/>
      <c r="E90" s="17"/>
      <c r="F90" s="16"/>
      <c r="G90" s="6"/>
    </row>
    <row r="91" spans="1:7" hidden="1">
      <c r="A91" s="4"/>
      <c r="B91" s="3"/>
      <c r="C91" s="3"/>
      <c r="D91" s="3"/>
      <c r="E91" s="17"/>
      <c r="F91" s="16"/>
      <c r="G91" s="6"/>
    </row>
    <row r="92" spans="1:7" hidden="1">
      <c r="A92" s="4"/>
      <c r="B92" s="3"/>
      <c r="C92" s="3"/>
      <c r="D92" s="3"/>
      <c r="E92" s="17"/>
      <c r="F92" s="16"/>
      <c r="G92" s="6"/>
    </row>
    <row r="93" spans="1:7" hidden="1">
      <c r="A93" s="4"/>
      <c r="B93" s="3"/>
      <c r="C93" s="3"/>
      <c r="D93" s="3"/>
      <c r="E93" s="17"/>
      <c r="F93" s="16"/>
      <c r="G93" s="6"/>
    </row>
    <row r="94" spans="1:7" hidden="1">
      <c r="A94" s="4"/>
      <c r="B94" s="3"/>
      <c r="C94" s="3"/>
      <c r="D94" s="3"/>
      <c r="E94" s="5"/>
      <c r="F94" s="6"/>
      <c r="G94" s="6"/>
    </row>
    <row r="95" spans="1:7">
      <c r="A95" s="9"/>
      <c r="B95" s="10"/>
      <c r="C95" s="10" t="s">
        <v>10</v>
      </c>
      <c r="D95" s="10"/>
      <c r="E95" s="12"/>
      <c r="F95" s="13"/>
      <c r="G95" s="13">
        <f>SUM(G76:G94)</f>
        <v>5834.89</v>
      </c>
    </row>
    <row r="96" spans="1:7" ht="30">
      <c r="A96" s="14">
        <v>14</v>
      </c>
      <c r="B96" s="15" t="s">
        <v>99</v>
      </c>
      <c r="C96" s="7" t="s">
        <v>107</v>
      </c>
      <c r="D96" s="3" t="s">
        <v>9</v>
      </c>
      <c r="E96" s="17">
        <v>1</v>
      </c>
      <c r="F96" s="16">
        <v>5834.89</v>
      </c>
      <c r="G96" s="16">
        <v>5834.89</v>
      </c>
    </row>
    <row r="97" spans="1:7">
      <c r="A97" s="9"/>
      <c r="B97" s="10"/>
      <c r="C97" s="10" t="s">
        <v>10</v>
      </c>
      <c r="D97" s="10"/>
      <c r="E97" s="12"/>
      <c r="F97" s="13"/>
      <c r="G97" s="13">
        <f>SUM(G96)</f>
        <v>5834.89</v>
      </c>
    </row>
    <row r="98" spans="1:7" ht="30">
      <c r="A98" s="4">
        <v>15</v>
      </c>
      <c r="B98" s="3" t="s">
        <v>100</v>
      </c>
      <c r="C98" s="7" t="s">
        <v>107</v>
      </c>
      <c r="D98" s="3" t="s">
        <v>9</v>
      </c>
      <c r="E98" s="17">
        <v>1</v>
      </c>
      <c r="F98" s="16">
        <v>5834.89</v>
      </c>
      <c r="G98" s="16">
        <v>5834.89</v>
      </c>
    </row>
    <row r="99" spans="1:7" hidden="1">
      <c r="A99" s="4"/>
      <c r="B99" s="3"/>
      <c r="C99" s="3"/>
      <c r="D99" s="3"/>
      <c r="E99" s="5"/>
      <c r="F99" s="6"/>
      <c r="G99" s="6"/>
    </row>
    <row r="100" spans="1:7" hidden="1">
      <c r="A100" s="4"/>
      <c r="B100" s="3"/>
      <c r="C100" s="18"/>
      <c r="D100" s="3"/>
      <c r="E100" s="5"/>
      <c r="F100" s="6"/>
      <c r="G100" s="6"/>
    </row>
    <row r="101" spans="1:7" hidden="1">
      <c r="A101" s="4"/>
      <c r="B101" s="3"/>
      <c r="C101" s="3"/>
      <c r="D101" s="3"/>
      <c r="E101" s="5"/>
      <c r="F101" s="6"/>
      <c r="G101" s="6"/>
    </row>
    <row r="102" spans="1:7" hidden="1">
      <c r="A102" s="4"/>
      <c r="B102" s="3"/>
      <c r="C102" s="3"/>
      <c r="D102" s="3"/>
      <c r="E102" s="5"/>
      <c r="F102" s="6"/>
      <c r="G102" s="6"/>
    </row>
    <row r="103" spans="1:7" hidden="1">
      <c r="A103" s="4"/>
      <c r="B103" s="3"/>
      <c r="C103" s="3"/>
      <c r="D103" s="3"/>
      <c r="E103" s="5"/>
      <c r="F103" s="6"/>
      <c r="G103" s="6"/>
    </row>
    <row r="104" spans="1:7" hidden="1">
      <c r="A104" s="4"/>
      <c r="B104" s="3"/>
      <c r="C104" s="3"/>
      <c r="D104" s="3"/>
      <c r="E104" s="17"/>
      <c r="F104" s="16"/>
      <c r="G104" s="6"/>
    </row>
    <row r="105" spans="1:7" ht="15.75" hidden="1">
      <c r="A105" s="4"/>
      <c r="B105" s="3"/>
      <c r="C105" s="26"/>
      <c r="D105" s="3"/>
      <c r="E105" s="17"/>
      <c r="F105" s="16"/>
      <c r="G105" s="6"/>
    </row>
    <row r="106" spans="1:7" hidden="1">
      <c r="A106" s="4"/>
      <c r="B106" s="3"/>
      <c r="C106" s="3"/>
      <c r="D106" s="3"/>
      <c r="E106" s="17"/>
      <c r="F106" s="6"/>
      <c r="G106" s="6"/>
    </row>
    <row r="107" spans="1:7" hidden="1">
      <c r="A107" s="4"/>
      <c r="B107" s="3"/>
      <c r="C107" s="3"/>
      <c r="D107" s="3"/>
      <c r="E107" s="5"/>
      <c r="F107" s="6"/>
      <c r="G107" s="6"/>
    </row>
    <row r="108" spans="1:7" hidden="1">
      <c r="A108" s="4"/>
      <c r="B108" s="3"/>
      <c r="C108" s="3"/>
      <c r="D108" s="3"/>
      <c r="E108" s="5"/>
      <c r="F108" s="6"/>
      <c r="G108" s="6"/>
    </row>
    <row r="109" spans="1:7" hidden="1">
      <c r="A109" s="4"/>
      <c r="B109" s="3"/>
      <c r="C109" s="3"/>
      <c r="D109" s="3"/>
      <c r="E109" s="5"/>
      <c r="F109" s="6"/>
      <c r="G109" s="6"/>
    </row>
    <row r="110" spans="1:7">
      <c r="A110" s="9"/>
      <c r="B110" s="10"/>
      <c r="C110" s="10" t="s">
        <v>10</v>
      </c>
      <c r="D110" s="10"/>
      <c r="E110" s="12"/>
      <c r="F110" s="13"/>
      <c r="G110" s="13">
        <f>SUM(G98:G109)</f>
        <v>5834.89</v>
      </c>
    </row>
    <row r="111" spans="1:7" ht="30">
      <c r="A111" s="14">
        <v>16</v>
      </c>
      <c r="B111" s="15" t="s">
        <v>101</v>
      </c>
      <c r="C111" s="7" t="s">
        <v>107</v>
      </c>
      <c r="D111" s="3" t="s">
        <v>9</v>
      </c>
      <c r="E111" s="17">
        <v>1</v>
      </c>
      <c r="F111" s="16">
        <v>5834.89</v>
      </c>
      <c r="G111" s="16">
        <v>5834.89</v>
      </c>
    </row>
    <row r="112" spans="1:7" hidden="1">
      <c r="A112" s="14"/>
      <c r="B112" s="15"/>
      <c r="C112" s="3"/>
      <c r="D112" s="3"/>
      <c r="E112" s="5"/>
      <c r="F112" s="6"/>
      <c r="G112" s="16"/>
    </row>
    <row r="113" spans="1:7" hidden="1">
      <c r="A113" s="14"/>
      <c r="B113" s="15"/>
      <c r="C113" s="3"/>
      <c r="D113" s="3"/>
      <c r="E113" s="17"/>
      <c r="F113" s="16"/>
      <c r="G113" s="16"/>
    </row>
    <row r="114" spans="1:7" hidden="1">
      <c r="A114" s="14"/>
      <c r="B114" s="15"/>
      <c r="C114" s="3"/>
      <c r="D114" s="3"/>
      <c r="E114" s="17"/>
      <c r="F114" s="16"/>
      <c r="G114" s="16"/>
    </row>
    <row r="115" spans="1:7" hidden="1">
      <c r="A115" s="14"/>
      <c r="B115" s="15"/>
      <c r="C115" s="3"/>
      <c r="D115" s="3"/>
      <c r="E115" s="17"/>
      <c r="F115" s="16"/>
      <c r="G115" s="16"/>
    </row>
    <row r="116" spans="1:7" hidden="1">
      <c r="A116" s="14"/>
      <c r="B116" s="15"/>
      <c r="C116" s="3"/>
      <c r="D116" s="3"/>
      <c r="E116" s="17"/>
      <c r="F116" s="16"/>
      <c r="G116" s="16"/>
    </row>
    <row r="117" spans="1:7" hidden="1">
      <c r="A117" s="14"/>
      <c r="B117" s="15"/>
      <c r="C117" s="3"/>
      <c r="D117" s="3"/>
      <c r="E117" s="17"/>
      <c r="F117" s="16"/>
      <c r="G117" s="16"/>
    </row>
    <row r="118" spans="1:7" hidden="1">
      <c r="A118" s="14"/>
      <c r="B118" s="15"/>
      <c r="C118" s="3"/>
      <c r="D118" s="3"/>
      <c r="E118" s="17"/>
      <c r="F118" s="16"/>
      <c r="G118" s="16"/>
    </row>
    <row r="119" spans="1:7" hidden="1">
      <c r="A119" s="14"/>
      <c r="B119" s="15"/>
      <c r="C119" s="3"/>
      <c r="D119" s="3"/>
      <c r="E119" s="17"/>
      <c r="F119" s="16"/>
      <c r="G119" s="16"/>
    </row>
    <row r="120" spans="1:7" hidden="1">
      <c r="A120" s="14"/>
      <c r="B120" s="15"/>
      <c r="C120" s="3"/>
      <c r="D120" s="3"/>
      <c r="E120" s="17"/>
      <c r="F120" s="16"/>
      <c r="G120" s="16"/>
    </row>
    <row r="121" spans="1:7" hidden="1">
      <c r="A121" s="14"/>
      <c r="B121" s="15"/>
      <c r="C121" s="3"/>
      <c r="D121" s="3"/>
      <c r="E121" s="17"/>
      <c r="F121" s="16"/>
      <c r="G121" s="16"/>
    </row>
    <row r="122" spans="1:7" hidden="1">
      <c r="A122" s="14"/>
      <c r="B122" s="15"/>
      <c r="C122" s="3"/>
      <c r="D122" s="3"/>
      <c r="E122" s="17"/>
      <c r="F122" s="16"/>
      <c r="G122" s="16"/>
    </row>
    <row r="123" spans="1:7" hidden="1">
      <c r="A123" s="14"/>
      <c r="B123" s="15"/>
      <c r="C123" s="3"/>
      <c r="D123" s="3"/>
      <c r="E123" s="17"/>
      <c r="F123" s="16"/>
      <c r="G123" s="16"/>
    </row>
    <row r="124" spans="1:7" hidden="1">
      <c r="A124" s="14"/>
      <c r="B124" s="15"/>
      <c r="C124" s="3"/>
      <c r="D124" s="3"/>
      <c r="E124" s="17"/>
      <c r="F124" s="16"/>
      <c r="G124" s="16"/>
    </row>
    <row r="125" spans="1:7" hidden="1">
      <c r="A125" s="14"/>
      <c r="B125" s="15"/>
      <c r="C125" s="3"/>
      <c r="D125" s="3"/>
      <c r="E125" s="5"/>
      <c r="F125" s="6"/>
      <c r="G125" s="6"/>
    </row>
    <row r="126" spans="1:7">
      <c r="A126" s="9"/>
      <c r="B126" s="10"/>
      <c r="C126" s="10" t="s">
        <v>10</v>
      </c>
      <c r="D126" s="10"/>
      <c r="E126" s="12"/>
      <c r="F126" s="13"/>
      <c r="G126" s="13">
        <f>SUM(G111:G125)</f>
        <v>5834.89</v>
      </c>
    </row>
    <row r="127" spans="1:7" ht="30">
      <c r="A127" s="4">
        <v>17</v>
      </c>
      <c r="B127" s="3" t="s">
        <v>102</v>
      </c>
      <c r="C127" s="7" t="s">
        <v>107</v>
      </c>
      <c r="D127" s="3" t="s">
        <v>9</v>
      </c>
      <c r="E127" s="17">
        <v>1</v>
      </c>
      <c r="F127" s="16">
        <v>5834.89</v>
      </c>
      <c r="G127" s="16">
        <v>5834.89</v>
      </c>
    </row>
    <row r="128" spans="1:7" hidden="1">
      <c r="A128" s="4"/>
      <c r="B128" s="3"/>
      <c r="C128" s="3"/>
      <c r="D128" s="3"/>
      <c r="E128" s="5"/>
      <c r="F128" s="6"/>
      <c r="G128" s="6"/>
    </row>
    <row r="129" spans="1:7" hidden="1">
      <c r="A129" s="4"/>
      <c r="B129" s="3"/>
      <c r="C129" s="3"/>
      <c r="D129" s="3"/>
      <c r="E129" s="5"/>
      <c r="F129" s="6"/>
      <c r="G129" s="6"/>
    </row>
    <row r="130" spans="1:7" hidden="1">
      <c r="A130" s="4"/>
      <c r="B130" s="3"/>
      <c r="C130" s="3"/>
      <c r="D130" s="3"/>
      <c r="E130" s="5"/>
      <c r="F130" s="6"/>
      <c r="G130" s="6"/>
    </row>
    <row r="131" spans="1:7" hidden="1">
      <c r="A131" s="4"/>
      <c r="B131" s="3"/>
      <c r="C131" s="3"/>
      <c r="D131" s="3"/>
      <c r="E131" s="5"/>
      <c r="F131" s="6"/>
      <c r="G131" s="6"/>
    </row>
    <row r="132" spans="1:7" hidden="1">
      <c r="A132" s="4"/>
      <c r="B132" s="3"/>
      <c r="C132" s="3"/>
      <c r="D132" s="3"/>
      <c r="E132" s="5"/>
      <c r="F132" s="6"/>
      <c r="G132" s="6"/>
    </row>
    <row r="133" spans="1:7" hidden="1">
      <c r="A133" s="4"/>
      <c r="B133" s="3"/>
      <c r="C133" s="3"/>
      <c r="D133" s="3"/>
      <c r="E133" s="5"/>
      <c r="F133" s="6"/>
      <c r="G133" s="6"/>
    </row>
    <row r="134" spans="1:7" hidden="1">
      <c r="A134" s="4"/>
      <c r="B134" s="3"/>
      <c r="C134" s="3"/>
      <c r="D134" s="3"/>
      <c r="E134" s="5"/>
      <c r="F134" s="6"/>
      <c r="G134" s="6"/>
    </row>
    <row r="135" spans="1:7" hidden="1">
      <c r="A135" s="4"/>
      <c r="B135" s="3"/>
      <c r="C135" s="3"/>
      <c r="D135" s="3"/>
      <c r="E135" s="5"/>
      <c r="F135" s="6"/>
      <c r="G135" s="6"/>
    </row>
    <row r="136" spans="1:7" hidden="1">
      <c r="A136" s="4"/>
      <c r="B136" s="3"/>
      <c r="C136" s="3"/>
      <c r="D136" s="3"/>
      <c r="E136" s="5"/>
      <c r="F136" s="6"/>
      <c r="G136" s="6"/>
    </row>
    <row r="137" spans="1:7" hidden="1">
      <c r="A137" s="4"/>
      <c r="B137" s="3"/>
      <c r="C137" s="3"/>
      <c r="D137" s="3"/>
      <c r="E137" s="5"/>
      <c r="F137" s="6"/>
      <c r="G137" s="6"/>
    </row>
    <row r="138" spans="1:7" hidden="1">
      <c r="A138" s="4"/>
      <c r="B138" s="3"/>
      <c r="C138" s="3"/>
      <c r="D138" s="3"/>
      <c r="E138" s="5"/>
      <c r="F138" s="6"/>
      <c r="G138" s="6"/>
    </row>
    <row r="139" spans="1:7" hidden="1">
      <c r="A139" s="4"/>
      <c r="B139" s="3"/>
      <c r="C139" s="3"/>
      <c r="D139" s="3"/>
      <c r="E139" s="5"/>
      <c r="F139" s="6"/>
      <c r="G139" s="6"/>
    </row>
    <row r="140" spans="1:7" hidden="1">
      <c r="A140" s="4"/>
      <c r="B140" s="3"/>
      <c r="C140" s="3"/>
      <c r="D140" s="3"/>
      <c r="E140" s="5"/>
      <c r="F140" s="6"/>
      <c r="G140" s="6"/>
    </row>
    <row r="141" spans="1:7" hidden="1">
      <c r="A141" s="4"/>
      <c r="B141" s="3"/>
      <c r="C141" s="3"/>
      <c r="D141" s="3"/>
      <c r="E141" s="5"/>
      <c r="F141" s="6"/>
      <c r="G141" s="6"/>
    </row>
    <row r="142" spans="1:7" hidden="1">
      <c r="A142" s="4"/>
      <c r="B142" s="3"/>
      <c r="C142" s="3"/>
      <c r="D142" s="3"/>
      <c r="E142" s="5"/>
      <c r="F142" s="6"/>
      <c r="G142" s="6"/>
    </row>
    <row r="143" spans="1:7">
      <c r="A143" s="9"/>
      <c r="B143" s="10"/>
      <c r="C143" s="10" t="s">
        <v>10</v>
      </c>
      <c r="D143" s="10"/>
      <c r="E143" s="12"/>
      <c r="F143" s="13"/>
      <c r="G143" s="13">
        <f>SUM(G127:G142)</f>
        <v>5834.89</v>
      </c>
    </row>
    <row r="144" spans="1:7" ht="30">
      <c r="A144" s="14">
        <v>18</v>
      </c>
      <c r="B144" s="15" t="s">
        <v>103</v>
      </c>
      <c r="C144" s="7" t="s">
        <v>107</v>
      </c>
      <c r="D144" s="3" t="s">
        <v>9</v>
      </c>
      <c r="E144" s="17">
        <v>1</v>
      </c>
      <c r="F144" s="16">
        <v>5834.89</v>
      </c>
      <c r="G144" s="16">
        <v>5834.89</v>
      </c>
    </row>
    <row r="145" spans="1:7">
      <c r="A145" s="9"/>
      <c r="B145" s="10"/>
      <c r="C145" s="10" t="s">
        <v>10</v>
      </c>
      <c r="D145" s="10"/>
      <c r="E145" s="12"/>
      <c r="F145" s="13"/>
      <c r="G145" s="13">
        <f>SUM(G144)</f>
        <v>5834.89</v>
      </c>
    </row>
    <row r="146" spans="1:7" s="19" customFormat="1" ht="30">
      <c r="A146" s="14">
        <v>19</v>
      </c>
      <c r="B146" s="15" t="s">
        <v>104</v>
      </c>
      <c r="C146" s="7" t="s">
        <v>107</v>
      </c>
      <c r="D146" s="3" t="s">
        <v>9</v>
      </c>
      <c r="E146" s="17">
        <v>1</v>
      </c>
      <c r="F146" s="16">
        <v>5834.89</v>
      </c>
      <c r="G146" s="16">
        <v>5834.89</v>
      </c>
    </row>
    <row r="147" spans="1:7">
      <c r="A147" s="9"/>
      <c r="B147" s="10"/>
      <c r="C147" s="10" t="s">
        <v>10</v>
      </c>
      <c r="D147" s="10"/>
      <c r="E147" s="12"/>
      <c r="F147" s="13"/>
      <c r="G147" s="13">
        <f>SUM(G146)</f>
        <v>5834.89</v>
      </c>
    </row>
    <row r="148" spans="1:7" ht="30">
      <c r="A148" s="4">
        <v>20</v>
      </c>
      <c r="B148" s="3" t="s">
        <v>105</v>
      </c>
      <c r="C148" s="7" t="s">
        <v>107</v>
      </c>
      <c r="D148" s="3" t="s">
        <v>9</v>
      </c>
      <c r="E148" s="17">
        <v>1</v>
      </c>
      <c r="F148" s="16">
        <v>5834.89</v>
      </c>
      <c r="G148" s="16">
        <v>5834.89</v>
      </c>
    </row>
    <row r="149" spans="1:7" hidden="1">
      <c r="A149" s="4"/>
      <c r="B149" s="3"/>
      <c r="C149" s="3"/>
      <c r="D149" s="3"/>
      <c r="E149" s="5"/>
      <c r="F149" s="6"/>
      <c r="G149" s="16"/>
    </row>
    <row r="150" spans="1:7" hidden="1">
      <c r="A150" s="4"/>
      <c r="B150" s="3"/>
      <c r="C150" s="3"/>
      <c r="D150" s="3"/>
      <c r="E150" s="17"/>
      <c r="F150" s="16"/>
      <c r="G150" s="16"/>
    </row>
    <row r="151" spans="1:7" hidden="1">
      <c r="A151" s="4"/>
      <c r="B151" s="3"/>
      <c r="C151" s="3"/>
      <c r="D151" s="3"/>
      <c r="E151" s="17"/>
      <c r="F151" s="16"/>
      <c r="G151" s="16"/>
    </row>
    <row r="152" spans="1:7" hidden="1">
      <c r="A152" s="4"/>
      <c r="B152" s="3"/>
      <c r="C152" s="3"/>
      <c r="D152" s="3"/>
      <c r="E152" s="17"/>
      <c r="F152" s="16"/>
      <c r="G152" s="16"/>
    </row>
    <row r="153" spans="1:7" hidden="1">
      <c r="A153" s="4"/>
      <c r="B153" s="3"/>
      <c r="C153" s="3"/>
      <c r="D153" s="3"/>
      <c r="E153" s="17"/>
      <c r="F153" s="16"/>
      <c r="G153" s="16"/>
    </row>
    <row r="154" spans="1:7" hidden="1">
      <c r="A154" s="4"/>
      <c r="B154" s="3"/>
      <c r="C154" s="3"/>
      <c r="D154" s="3"/>
      <c r="E154" s="17"/>
      <c r="F154" s="16"/>
      <c r="G154" s="16"/>
    </row>
    <row r="155" spans="1:7" hidden="1">
      <c r="A155" s="4"/>
      <c r="B155" s="3"/>
      <c r="C155" s="3"/>
      <c r="D155" s="3"/>
      <c r="E155" s="17"/>
      <c r="F155" s="16"/>
      <c r="G155" s="16"/>
    </row>
    <row r="156" spans="1:7" hidden="1">
      <c r="A156" s="4"/>
      <c r="B156" s="3"/>
      <c r="C156" s="3"/>
      <c r="D156" s="3"/>
      <c r="E156" s="17"/>
      <c r="F156" s="16"/>
      <c r="G156" s="16"/>
    </row>
    <row r="157" spans="1:7" hidden="1">
      <c r="A157" s="4"/>
      <c r="B157" s="3"/>
      <c r="C157" s="3"/>
      <c r="D157" s="3"/>
      <c r="E157" s="17"/>
      <c r="F157" s="16"/>
      <c r="G157" s="16"/>
    </row>
    <row r="158" spans="1:7" hidden="1">
      <c r="A158" s="4"/>
      <c r="B158" s="3"/>
      <c r="C158" s="3"/>
      <c r="D158" s="3"/>
      <c r="E158" s="17"/>
      <c r="F158" s="16"/>
      <c r="G158" s="16"/>
    </row>
    <row r="159" spans="1:7" hidden="1">
      <c r="A159" s="4"/>
      <c r="B159" s="3"/>
      <c r="C159" s="3"/>
      <c r="D159" s="3"/>
      <c r="E159" s="17"/>
      <c r="F159" s="16"/>
      <c r="G159" s="16"/>
    </row>
    <row r="160" spans="1:7" hidden="1">
      <c r="A160" s="4"/>
      <c r="B160" s="3"/>
      <c r="C160" s="3"/>
      <c r="D160" s="3"/>
      <c r="E160" s="17"/>
      <c r="F160" s="16"/>
      <c r="G160" s="16"/>
    </row>
    <row r="161" spans="1:7" hidden="1">
      <c r="A161" s="4"/>
      <c r="B161" s="3"/>
      <c r="C161" s="3"/>
      <c r="D161" s="3"/>
      <c r="E161" s="5"/>
      <c r="F161" s="6"/>
      <c r="G161" s="6"/>
    </row>
    <row r="162" spans="1:7">
      <c r="A162" s="9"/>
      <c r="B162" s="10"/>
      <c r="C162" s="10" t="s">
        <v>10</v>
      </c>
      <c r="D162" s="10"/>
      <c r="E162" s="12"/>
      <c r="F162" s="13"/>
      <c r="G162" s="13">
        <f>SUM(G148:G161)</f>
        <v>5834.89</v>
      </c>
    </row>
    <row r="163" spans="1:7" hidden="1">
      <c r="A163" s="14"/>
      <c r="B163" s="15"/>
      <c r="C163" s="3"/>
      <c r="D163" s="3"/>
      <c r="E163" s="5"/>
      <c r="F163" s="6"/>
      <c r="G163" s="6"/>
    </row>
    <row r="164" spans="1:7" hidden="1">
      <c r="A164" s="9"/>
      <c r="B164" s="10"/>
      <c r="C164" s="10" t="s">
        <v>10</v>
      </c>
      <c r="D164" s="10"/>
      <c r="E164" s="12"/>
      <c r="F164" s="13"/>
      <c r="G164" s="13">
        <f>SUM(G163)</f>
        <v>0</v>
      </c>
    </row>
    <row r="165" spans="1:7" hidden="1">
      <c r="A165" s="14"/>
      <c r="B165" s="15"/>
      <c r="C165" s="3"/>
      <c r="D165" s="3"/>
      <c r="E165" s="5"/>
      <c r="F165" s="6"/>
      <c r="G165" s="6"/>
    </row>
    <row r="166" spans="1:7" hidden="1">
      <c r="A166" s="9"/>
      <c r="B166" s="10"/>
      <c r="C166" s="10" t="s">
        <v>10</v>
      </c>
      <c r="D166" s="10"/>
      <c r="E166" s="12"/>
      <c r="F166" s="13"/>
      <c r="G166" s="13">
        <f>SUM(G165)</f>
        <v>0</v>
      </c>
    </row>
    <row r="167" spans="1:7" hidden="1">
      <c r="A167" s="4">
        <v>11</v>
      </c>
      <c r="B167" s="3"/>
      <c r="C167" s="3"/>
      <c r="D167" s="3"/>
      <c r="E167" s="5"/>
      <c r="F167" s="6"/>
      <c r="G167" s="16"/>
    </row>
    <row r="168" spans="1:7" hidden="1">
      <c r="A168" s="4"/>
      <c r="B168" s="3"/>
      <c r="C168" s="3"/>
      <c r="D168" s="3"/>
      <c r="E168" s="5"/>
      <c r="F168" s="6"/>
      <c r="G168" s="16"/>
    </row>
    <row r="169" spans="1:7" hidden="1">
      <c r="A169" s="4"/>
      <c r="B169" s="3"/>
      <c r="C169" s="3"/>
      <c r="D169" s="3"/>
      <c r="E169" s="5"/>
      <c r="F169" s="6"/>
      <c r="G169" s="16"/>
    </row>
    <row r="170" spans="1:7" hidden="1">
      <c r="A170" s="4"/>
      <c r="B170" s="3"/>
      <c r="C170" s="3"/>
      <c r="D170" s="3"/>
      <c r="E170" s="5"/>
      <c r="F170" s="6"/>
      <c r="G170" s="16"/>
    </row>
    <row r="171" spans="1:7" hidden="1">
      <c r="A171" s="4"/>
      <c r="B171" s="3"/>
      <c r="C171" s="3"/>
      <c r="D171" s="3"/>
      <c r="E171" s="17"/>
      <c r="F171" s="16"/>
      <c r="G171" s="16"/>
    </row>
    <row r="172" spans="1:7" hidden="1">
      <c r="A172" s="4"/>
      <c r="B172" s="3"/>
      <c r="C172" s="3"/>
      <c r="D172" s="3"/>
      <c r="E172" s="17"/>
      <c r="F172" s="16"/>
      <c r="G172" s="16"/>
    </row>
    <row r="173" spans="1:7" hidden="1">
      <c r="A173" s="4"/>
      <c r="B173" s="3"/>
      <c r="C173" s="3"/>
      <c r="D173" s="3"/>
      <c r="E173" s="17"/>
      <c r="F173" s="16"/>
      <c r="G173" s="16"/>
    </row>
    <row r="174" spans="1:7" hidden="1">
      <c r="A174" s="4"/>
      <c r="B174" s="3"/>
      <c r="C174" s="3"/>
      <c r="D174" s="3"/>
      <c r="E174" s="17"/>
      <c r="F174" s="16"/>
      <c r="G174" s="16"/>
    </row>
    <row r="175" spans="1:7" hidden="1">
      <c r="A175" s="4"/>
      <c r="B175" s="3"/>
      <c r="C175" s="3"/>
      <c r="D175" s="3"/>
      <c r="E175" s="17"/>
      <c r="F175" s="16"/>
      <c r="G175" s="16"/>
    </row>
    <row r="176" spans="1:7" hidden="1">
      <c r="A176" s="4"/>
      <c r="B176" s="3"/>
      <c r="C176" s="3"/>
      <c r="D176" s="3"/>
      <c r="E176" s="17"/>
      <c r="F176" s="16"/>
      <c r="G176" s="16"/>
    </row>
    <row r="177" spans="1:8" hidden="1">
      <c r="A177" s="4"/>
      <c r="B177" s="3"/>
      <c r="C177" s="3"/>
      <c r="D177" s="3"/>
      <c r="E177" s="17"/>
      <c r="F177" s="16"/>
      <c r="G177" s="16"/>
    </row>
    <row r="178" spans="1:8" hidden="1">
      <c r="A178" s="4"/>
      <c r="B178" s="3"/>
      <c r="C178" s="3"/>
      <c r="D178" s="3"/>
      <c r="E178" s="17"/>
      <c r="F178" s="16"/>
      <c r="G178" s="16"/>
    </row>
    <row r="179" spans="1:8" hidden="1">
      <c r="A179" s="4"/>
      <c r="B179" s="3"/>
      <c r="C179" s="3"/>
      <c r="D179" s="3"/>
      <c r="E179" s="17"/>
      <c r="F179" s="16"/>
      <c r="G179" s="16"/>
    </row>
    <row r="180" spans="1:8" hidden="1">
      <c r="A180" s="4"/>
      <c r="B180" s="3"/>
      <c r="C180" s="3"/>
      <c r="D180" s="3"/>
      <c r="E180" s="17"/>
      <c r="F180" s="16"/>
      <c r="G180" s="16"/>
    </row>
    <row r="181" spans="1:8" hidden="1">
      <c r="A181" s="4"/>
      <c r="B181" s="3"/>
      <c r="C181" s="3"/>
      <c r="D181" s="3"/>
      <c r="E181" s="17"/>
      <c r="F181" s="16"/>
      <c r="G181" s="16"/>
    </row>
    <row r="182" spans="1:8" hidden="1">
      <c r="A182" s="4"/>
      <c r="B182" s="3"/>
      <c r="C182" s="3"/>
      <c r="D182" s="3"/>
      <c r="E182" s="5"/>
      <c r="F182" s="6"/>
      <c r="G182" s="6"/>
    </row>
    <row r="183" spans="1:8" hidden="1">
      <c r="A183" s="9"/>
      <c r="B183" s="10"/>
      <c r="C183" s="10" t="s">
        <v>10</v>
      </c>
      <c r="D183" s="10"/>
      <c r="E183" s="12"/>
      <c r="F183" s="13"/>
      <c r="G183" s="13">
        <f>SUM(G167:G182)</f>
        <v>0</v>
      </c>
    </row>
    <row r="184" spans="1:8" hidden="1">
      <c r="A184" s="14"/>
      <c r="B184" s="15"/>
      <c r="C184" s="3"/>
      <c r="D184" s="3"/>
      <c r="E184" s="5"/>
      <c r="F184" s="6"/>
      <c r="G184" s="6"/>
    </row>
    <row r="185" spans="1:8" hidden="1">
      <c r="A185" s="9"/>
      <c r="B185" s="10"/>
      <c r="C185" s="10" t="s">
        <v>10</v>
      </c>
      <c r="D185" s="10"/>
      <c r="E185" s="12"/>
      <c r="F185" s="13"/>
      <c r="G185" s="13">
        <f>SUM(G184)</f>
        <v>0</v>
      </c>
      <c r="H185" s="8"/>
    </row>
    <row r="186" spans="1:8">
      <c r="A186" s="46" t="s">
        <v>106</v>
      </c>
      <c r="B186" s="47"/>
      <c r="C186" s="20"/>
      <c r="D186" s="20"/>
      <c r="E186" s="22"/>
      <c r="F186" s="23"/>
      <c r="G186" s="23">
        <f>G185+G183+G166+G164+G162+G147+G145+G143+G126+G110+G97+G95+G75+G73+G71+G67+G57+G42+G40+G38+G32+G17+G15+G69</f>
        <v>111362.91</v>
      </c>
      <c r="H186" s="8"/>
    </row>
    <row r="187" spans="1:8" hidden="1">
      <c r="A187" s="14"/>
      <c r="B187" s="15"/>
      <c r="C187" s="3"/>
      <c r="D187" s="3"/>
      <c r="E187" s="5"/>
      <c r="F187" s="16"/>
      <c r="G187" s="16"/>
    </row>
    <row r="188" spans="1:8" hidden="1">
      <c r="A188" s="9"/>
      <c r="B188" s="10"/>
      <c r="C188" s="10"/>
      <c r="D188" s="10"/>
      <c r="E188" s="12"/>
      <c r="F188" s="13"/>
      <c r="G188" s="23">
        <f>SUM(G187)</f>
        <v>0</v>
      </c>
    </row>
  </sheetData>
  <mergeCells count="2">
    <mergeCell ref="A186:B186"/>
    <mergeCell ref="A1:G1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6"/>
  <sheetViews>
    <sheetView view="pageBreakPreview" topLeftCell="A60" zoomScaleSheetLayoutView="100" workbookViewId="0">
      <selection activeCell="B69" sqref="B69:B70"/>
    </sheetView>
  </sheetViews>
  <sheetFormatPr defaultRowHeight="15"/>
  <cols>
    <col min="1" max="1" width="3.85546875" style="24" customWidth="1"/>
    <col min="2" max="2" width="29.42578125" style="2" customWidth="1"/>
    <col min="3" max="3" width="28.42578125" style="2" customWidth="1"/>
    <col min="4" max="4" width="14.28515625" style="2" customWidth="1"/>
    <col min="5" max="5" width="14" style="24" customWidth="1"/>
    <col min="6" max="6" width="11.85546875" style="24" customWidth="1"/>
    <col min="7" max="7" width="32.140625" style="2" customWidth="1"/>
    <col min="8" max="8" width="14.42578125" style="2" customWidth="1"/>
    <col min="9" max="9" width="10.7109375" style="25" customWidth="1"/>
    <col min="10" max="10" width="14.7109375" style="8" customWidth="1"/>
    <col min="11" max="11" width="13.85546875" style="8" customWidth="1"/>
    <col min="12" max="12" width="12.42578125" style="2" customWidth="1"/>
    <col min="13" max="13" width="20.7109375" style="2" customWidth="1"/>
    <col min="14" max="16384" width="9.140625" style="2"/>
  </cols>
  <sheetData>
    <row r="1" spans="1:12" ht="18.75">
      <c r="A1" s="43" t="s">
        <v>119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30">
      <c r="A2" s="27" t="s">
        <v>0</v>
      </c>
      <c r="B2" s="29" t="s">
        <v>1</v>
      </c>
      <c r="C2" s="29" t="s">
        <v>2</v>
      </c>
      <c r="D2" s="29" t="s">
        <v>13</v>
      </c>
      <c r="E2" s="29" t="s">
        <v>11</v>
      </c>
      <c r="F2" s="29" t="s">
        <v>3</v>
      </c>
      <c r="G2" s="29" t="s">
        <v>4</v>
      </c>
      <c r="H2" s="29" t="s">
        <v>5</v>
      </c>
      <c r="I2" s="30" t="s">
        <v>6</v>
      </c>
      <c r="J2" s="31" t="s">
        <v>7</v>
      </c>
      <c r="K2" s="31" t="s">
        <v>8</v>
      </c>
      <c r="L2" s="29" t="s">
        <v>124</v>
      </c>
    </row>
    <row r="3" spans="1:12">
      <c r="A3" s="4">
        <v>1</v>
      </c>
      <c r="B3" s="3" t="s">
        <v>86</v>
      </c>
      <c r="C3" s="7" t="s">
        <v>78</v>
      </c>
      <c r="D3" s="34">
        <v>2210</v>
      </c>
      <c r="E3" s="32" t="s">
        <v>16</v>
      </c>
      <c r="F3" s="4">
        <v>1514</v>
      </c>
      <c r="G3" s="3" t="s">
        <v>108</v>
      </c>
      <c r="H3" s="3" t="s">
        <v>15</v>
      </c>
      <c r="I3" s="5">
        <v>10</v>
      </c>
      <c r="J3" s="6">
        <v>52</v>
      </c>
      <c r="K3" s="6">
        <v>520</v>
      </c>
      <c r="L3" s="6">
        <f>I3*J3</f>
        <v>520</v>
      </c>
    </row>
    <row r="4" spans="1:12" hidden="1">
      <c r="A4" s="4"/>
      <c r="B4" s="3"/>
      <c r="C4" s="7"/>
      <c r="D4" s="7"/>
      <c r="E4" s="4"/>
      <c r="F4" s="4"/>
      <c r="G4" s="3"/>
      <c r="H4" s="3"/>
      <c r="I4" s="5"/>
      <c r="J4" s="6"/>
      <c r="K4" s="6"/>
      <c r="L4" s="3"/>
    </row>
    <row r="5" spans="1:12" hidden="1">
      <c r="A5" s="4"/>
      <c r="B5" s="3"/>
      <c r="C5" s="7"/>
      <c r="D5" s="7"/>
      <c r="E5" s="4"/>
      <c r="F5" s="4"/>
      <c r="G5" s="3"/>
      <c r="H5" s="3"/>
      <c r="I5" s="5"/>
      <c r="J5" s="6"/>
      <c r="K5" s="6"/>
      <c r="L5" s="3"/>
    </row>
    <row r="6" spans="1:12" hidden="1">
      <c r="A6" s="4"/>
      <c r="B6" s="3"/>
      <c r="C6" s="7"/>
      <c r="D6" s="7"/>
      <c r="E6" s="4"/>
      <c r="F6" s="4"/>
      <c r="G6" s="3"/>
      <c r="H6" s="3"/>
      <c r="I6" s="5"/>
      <c r="J6" s="6"/>
      <c r="K6" s="6"/>
      <c r="L6" s="3"/>
    </row>
    <row r="7" spans="1:12" hidden="1">
      <c r="A7" s="4"/>
      <c r="B7" s="3"/>
      <c r="C7" s="7"/>
      <c r="D7" s="7"/>
      <c r="E7" s="4"/>
      <c r="F7" s="4"/>
      <c r="G7" s="3"/>
      <c r="H7" s="3"/>
      <c r="I7" s="5"/>
      <c r="J7" s="6"/>
      <c r="K7" s="6"/>
      <c r="L7" s="3"/>
    </row>
    <row r="8" spans="1:12" hidden="1">
      <c r="A8" s="4"/>
      <c r="B8" s="3"/>
      <c r="C8" s="7"/>
      <c r="D8" s="7"/>
      <c r="E8" s="4"/>
      <c r="F8" s="4"/>
      <c r="G8" s="3"/>
      <c r="H8" s="3"/>
      <c r="I8" s="5"/>
      <c r="J8" s="6"/>
      <c r="K8" s="6"/>
      <c r="L8" s="3"/>
    </row>
    <row r="9" spans="1:12" hidden="1">
      <c r="A9" s="4"/>
      <c r="B9" s="3"/>
      <c r="C9" s="7"/>
      <c r="D9" s="7"/>
      <c r="E9" s="4"/>
      <c r="F9" s="4"/>
      <c r="G9" s="3"/>
      <c r="H9" s="3"/>
      <c r="I9" s="5"/>
      <c r="J9" s="6"/>
      <c r="K9" s="6"/>
      <c r="L9" s="3"/>
    </row>
    <row r="10" spans="1:12" hidden="1">
      <c r="A10" s="4"/>
      <c r="B10" s="3"/>
      <c r="C10" s="7"/>
      <c r="D10" s="7"/>
      <c r="E10" s="4"/>
      <c r="F10" s="4"/>
      <c r="G10" s="3"/>
      <c r="H10" s="3"/>
      <c r="I10" s="5"/>
      <c r="J10" s="6"/>
      <c r="K10" s="6"/>
      <c r="L10" s="3"/>
    </row>
    <row r="11" spans="1:12" hidden="1">
      <c r="A11" s="4"/>
      <c r="B11" s="3"/>
      <c r="C11" s="7"/>
      <c r="D11" s="7"/>
      <c r="E11" s="4"/>
      <c r="F11" s="4"/>
      <c r="G11" s="3"/>
      <c r="H11" s="3"/>
      <c r="I11" s="5"/>
      <c r="J11" s="6"/>
      <c r="K11" s="6"/>
      <c r="L11" s="3"/>
    </row>
    <row r="12" spans="1:12" hidden="1">
      <c r="A12" s="4"/>
      <c r="B12" s="3"/>
      <c r="C12" s="7"/>
      <c r="D12" s="7"/>
      <c r="E12" s="4"/>
      <c r="F12" s="4"/>
      <c r="G12" s="3"/>
      <c r="H12" s="3"/>
      <c r="I12" s="5"/>
      <c r="J12" s="6"/>
      <c r="K12" s="6"/>
      <c r="L12" s="3"/>
    </row>
    <row r="13" spans="1:12" hidden="1">
      <c r="A13" s="4"/>
      <c r="B13" s="3"/>
      <c r="C13" s="7"/>
      <c r="D13" s="7"/>
      <c r="E13" s="4"/>
      <c r="F13" s="4"/>
      <c r="G13" s="3"/>
      <c r="H13" s="3"/>
      <c r="I13" s="5"/>
      <c r="J13" s="6"/>
      <c r="K13" s="6"/>
      <c r="L13" s="3"/>
    </row>
    <row r="14" spans="1:12" hidden="1">
      <c r="A14" s="4"/>
      <c r="B14" s="3"/>
      <c r="C14" s="7"/>
      <c r="D14" s="7"/>
      <c r="E14" s="4"/>
      <c r="F14" s="4"/>
      <c r="G14" s="3"/>
      <c r="H14" s="3"/>
      <c r="I14" s="5"/>
      <c r="J14" s="6"/>
      <c r="K14" s="6"/>
      <c r="L14" s="3"/>
    </row>
    <row r="15" spans="1:12">
      <c r="A15" s="9"/>
      <c r="B15" s="10"/>
      <c r="C15" s="11"/>
      <c r="D15" s="11"/>
      <c r="E15" s="9"/>
      <c r="F15" s="9"/>
      <c r="G15" s="10" t="s">
        <v>10</v>
      </c>
      <c r="H15" s="10"/>
      <c r="I15" s="12"/>
      <c r="J15" s="13"/>
      <c r="K15" s="13">
        <f>SUM(K3:K14)</f>
        <v>520</v>
      </c>
      <c r="L15" s="13"/>
    </row>
    <row r="16" spans="1:12" ht="30">
      <c r="A16" s="14">
        <v>2</v>
      </c>
      <c r="B16" s="15" t="s">
        <v>109</v>
      </c>
      <c r="C16" s="7" t="s">
        <v>78</v>
      </c>
      <c r="D16" s="34">
        <v>2210</v>
      </c>
      <c r="E16" s="32" t="s">
        <v>16</v>
      </c>
      <c r="F16" s="4">
        <v>1514</v>
      </c>
      <c r="G16" s="7" t="s">
        <v>110</v>
      </c>
      <c r="H16" s="3" t="s">
        <v>9</v>
      </c>
      <c r="I16" s="5">
        <v>1</v>
      </c>
      <c r="J16" s="6">
        <v>65</v>
      </c>
      <c r="K16" s="6">
        <v>65</v>
      </c>
      <c r="L16" s="15"/>
    </row>
    <row r="17" spans="1:13">
      <c r="A17" s="9"/>
      <c r="B17" s="10"/>
      <c r="C17" s="11"/>
      <c r="D17" s="11"/>
      <c r="E17" s="9"/>
      <c r="F17" s="9"/>
      <c r="G17" s="10" t="s">
        <v>10</v>
      </c>
      <c r="H17" s="10"/>
      <c r="I17" s="12"/>
      <c r="J17" s="13"/>
      <c r="K17" s="13">
        <f>SUM(K16)</f>
        <v>65</v>
      </c>
      <c r="L17" s="10"/>
      <c r="M17" s="2" t="s">
        <v>157</v>
      </c>
    </row>
    <row r="18" spans="1:13" ht="28.5" customHeight="1">
      <c r="A18" s="4">
        <v>3</v>
      </c>
      <c r="B18" s="15" t="s">
        <v>111</v>
      </c>
      <c r="C18" s="7" t="s">
        <v>78</v>
      </c>
      <c r="D18" s="34">
        <v>2210</v>
      </c>
      <c r="E18" s="32" t="s">
        <v>16</v>
      </c>
      <c r="F18" s="4">
        <v>1514</v>
      </c>
      <c r="G18" s="7" t="s">
        <v>112</v>
      </c>
      <c r="H18" s="3" t="s">
        <v>113</v>
      </c>
      <c r="I18" s="5">
        <v>1</v>
      </c>
      <c r="J18" s="6">
        <v>140</v>
      </c>
      <c r="K18" s="6">
        <v>140</v>
      </c>
      <c r="L18" s="6"/>
      <c r="M18" s="8">
        <f>+K3+K16+K18+K31+K33+K35+K69+K70+K72+SUM(K52:K67)</f>
        <v>94879.3</v>
      </c>
    </row>
    <row r="19" spans="1:13">
      <c r="A19" s="9"/>
      <c r="B19" s="10"/>
      <c r="C19" s="11"/>
      <c r="D19" s="11"/>
      <c r="E19" s="9"/>
      <c r="F19" s="9"/>
      <c r="G19" s="10" t="s">
        <v>10</v>
      </c>
      <c r="H19" s="10"/>
      <c r="I19" s="12"/>
      <c r="J19" s="13"/>
      <c r="K19" s="13">
        <f>SUM(K18)</f>
        <v>140</v>
      </c>
      <c r="L19" s="10"/>
    </row>
    <row r="20" spans="1:13" ht="15" customHeight="1">
      <c r="A20" s="4"/>
      <c r="B20" s="48" t="s">
        <v>146</v>
      </c>
      <c r="C20" s="7" t="s">
        <v>145</v>
      </c>
      <c r="D20" s="38">
        <v>3110</v>
      </c>
      <c r="E20" s="32" t="s">
        <v>16</v>
      </c>
      <c r="F20" s="38">
        <v>1014</v>
      </c>
      <c r="G20" s="29" t="s">
        <v>154</v>
      </c>
      <c r="H20" s="29" t="s">
        <v>9</v>
      </c>
      <c r="I20" s="30">
        <v>1</v>
      </c>
      <c r="J20" s="31">
        <v>57491.67</v>
      </c>
      <c r="K20" s="31">
        <v>57491.67</v>
      </c>
      <c r="L20" s="36">
        <f>I20*J20</f>
        <v>57491.67</v>
      </c>
    </row>
    <row r="21" spans="1:13" ht="15" customHeight="1">
      <c r="A21" s="4"/>
      <c r="B21" s="49"/>
      <c r="C21" s="7"/>
      <c r="D21" s="7">
        <v>2210</v>
      </c>
      <c r="E21" s="32" t="s">
        <v>16</v>
      </c>
      <c r="F21" s="4">
        <v>1113</v>
      </c>
      <c r="G21" s="29" t="s">
        <v>147</v>
      </c>
      <c r="H21" s="29" t="s">
        <v>9</v>
      </c>
      <c r="I21" s="30">
        <v>1</v>
      </c>
      <c r="J21" s="31">
        <v>6157.62</v>
      </c>
      <c r="K21" s="31">
        <v>6157.62</v>
      </c>
      <c r="L21" s="36">
        <f t="shared" ref="L21:L29" si="0">I21*J21</f>
        <v>6157.62</v>
      </c>
    </row>
    <row r="22" spans="1:13" ht="50.25" customHeight="1">
      <c r="A22" s="4"/>
      <c r="B22" s="49"/>
      <c r="C22" s="7"/>
      <c r="D22" s="7">
        <v>2210</v>
      </c>
      <c r="E22" s="32" t="s">
        <v>16</v>
      </c>
      <c r="F22" s="4">
        <v>1113</v>
      </c>
      <c r="G22" s="27" t="s">
        <v>148</v>
      </c>
      <c r="H22" s="29" t="s">
        <v>9</v>
      </c>
      <c r="I22" s="30">
        <v>1</v>
      </c>
      <c r="J22" s="31">
        <v>8899.98</v>
      </c>
      <c r="K22" s="31">
        <v>8899.98</v>
      </c>
      <c r="L22" s="36">
        <f t="shared" si="0"/>
        <v>8899.98</v>
      </c>
    </row>
    <row r="23" spans="1:13" ht="66.75" customHeight="1">
      <c r="A23" s="4"/>
      <c r="B23" s="49"/>
      <c r="C23" s="7"/>
      <c r="D23" s="7">
        <v>2210</v>
      </c>
      <c r="E23" s="32" t="s">
        <v>16</v>
      </c>
      <c r="F23" s="4">
        <v>1113</v>
      </c>
      <c r="G23" s="27" t="s">
        <v>155</v>
      </c>
      <c r="H23" s="29" t="s">
        <v>9</v>
      </c>
      <c r="I23" s="30">
        <v>1</v>
      </c>
      <c r="J23" s="31">
        <v>5930.5</v>
      </c>
      <c r="K23" s="31">
        <v>5930.5</v>
      </c>
      <c r="L23" s="36">
        <f t="shared" si="0"/>
        <v>5930.5</v>
      </c>
    </row>
    <row r="24" spans="1:13" ht="45">
      <c r="A24" s="4"/>
      <c r="B24" s="49"/>
      <c r="C24" s="7"/>
      <c r="D24" s="7">
        <v>2210</v>
      </c>
      <c r="E24" s="32" t="s">
        <v>16</v>
      </c>
      <c r="F24" s="4">
        <v>1113</v>
      </c>
      <c r="G24" s="27" t="s">
        <v>149</v>
      </c>
      <c r="H24" s="29" t="s">
        <v>9</v>
      </c>
      <c r="I24" s="30">
        <v>1</v>
      </c>
      <c r="J24" s="31">
        <v>5310.58</v>
      </c>
      <c r="K24" s="31">
        <v>5310.58</v>
      </c>
      <c r="L24" s="36">
        <f t="shared" si="0"/>
        <v>5310.58</v>
      </c>
    </row>
    <row r="25" spans="1:13" ht="30">
      <c r="A25" s="4"/>
      <c r="B25" s="49"/>
      <c r="C25" s="7"/>
      <c r="D25" s="7">
        <v>2210</v>
      </c>
      <c r="E25" s="32" t="s">
        <v>16</v>
      </c>
      <c r="F25" s="4">
        <v>1113</v>
      </c>
      <c r="G25" s="27" t="s">
        <v>150</v>
      </c>
      <c r="H25" s="29" t="s">
        <v>9</v>
      </c>
      <c r="I25" s="30">
        <v>3</v>
      </c>
      <c r="J25" s="31">
        <v>692.45</v>
      </c>
      <c r="K25" s="31">
        <v>2077.35</v>
      </c>
      <c r="L25" s="36">
        <f t="shared" si="0"/>
        <v>2077.3500000000004</v>
      </c>
    </row>
    <row r="26" spans="1:13" ht="30">
      <c r="A26" s="4"/>
      <c r="B26" s="49"/>
      <c r="C26" s="7"/>
      <c r="D26" s="7">
        <v>2210</v>
      </c>
      <c r="E26" s="32" t="s">
        <v>16</v>
      </c>
      <c r="F26" s="4">
        <v>1113</v>
      </c>
      <c r="G26" s="27" t="s">
        <v>151</v>
      </c>
      <c r="H26" s="29" t="s">
        <v>9</v>
      </c>
      <c r="I26" s="30">
        <v>1</v>
      </c>
      <c r="J26" s="31">
        <v>598.16</v>
      </c>
      <c r="K26" s="31">
        <v>598.16</v>
      </c>
      <c r="L26" s="36">
        <f t="shared" si="0"/>
        <v>598.16</v>
      </c>
    </row>
    <row r="27" spans="1:13">
      <c r="A27" s="4"/>
      <c r="B27" s="49"/>
      <c r="C27" s="7"/>
      <c r="D27" s="7">
        <v>2210</v>
      </c>
      <c r="E27" s="32" t="s">
        <v>16</v>
      </c>
      <c r="F27" s="4">
        <v>1113</v>
      </c>
      <c r="G27" s="29" t="s">
        <v>152</v>
      </c>
      <c r="H27" s="29" t="s">
        <v>9</v>
      </c>
      <c r="I27" s="30">
        <v>1</v>
      </c>
      <c r="J27" s="31">
        <v>8000</v>
      </c>
      <c r="K27" s="31">
        <v>8000</v>
      </c>
      <c r="L27" s="36">
        <f t="shared" si="0"/>
        <v>8000</v>
      </c>
    </row>
    <row r="28" spans="1:13" ht="30">
      <c r="A28" s="4"/>
      <c r="B28" s="49"/>
      <c r="C28" s="7"/>
      <c r="D28" s="7">
        <v>2210</v>
      </c>
      <c r="E28" s="32" t="s">
        <v>16</v>
      </c>
      <c r="F28" s="4">
        <v>1113</v>
      </c>
      <c r="G28" s="27" t="s">
        <v>153</v>
      </c>
      <c r="H28" s="29" t="s">
        <v>9</v>
      </c>
      <c r="I28" s="30">
        <v>1</v>
      </c>
      <c r="J28" s="31">
        <v>2108.27</v>
      </c>
      <c r="K28" s="31">
        <v>2108.27</v>
      </c>
      <c r="L28" s="36">
        <f t="shared" si="0"/>
        <v>2108.27</v>
      </c>
    </row>
    <row r="29" spans="1:13" ht="33" customHeight="1">
      <c r="A29" s="4"/>
      <c r="B29" s="50"/>
      <c r="C29" s="7"/>
      <c r="D29" s="7">
        <v>2210</v>
      </c>
      <c r="E29" s="32" t="s">
        <v>16</v>
      </c>
      <c r="F29" s="4">
        <v>1113</v>
      </c>
      <c r="G29" s="27" t="s">
        <v>156</v>
      </c>
      <c r="H29" s="29" t="s">
        <v>9</v>
      </c>
      <c r="I29" s="30">
        <v>1</v>
      </c>
      <c r="J29" s="31">
        <v>15261.76</v>
      </c>
      <c r="K29" s="31">
        <v>15261.76</v>
      </c>
      <c r="L29" s="36">
        <f t="shared" si="0"/>
        <v>15261.76</v>
      </c>
    </row>
    <row r="30" spans="1:13">
      <c r="A30" s="9"/>
      <c r="B30" s="10"/>
      <c r="C30" s="11"/>
      <c r="D30" s="11"/>
      <c r="E30" s="9"/>
      <c r="F30" s="9"/>
      <c r="G30" s="10" t="s">
        <v>10</v>
      </c>
      <c r="H30" s="10"/>
      <c r="I30" s="12"/>
      <c r="J30" s="13"/>
      <c r="K30" s="13">
        <f>SUM(K20:K29)</f>
        <v>111835.89000000001</v>
      </c>
      <c r="L30" s="10"/>
    </row>
    <row r="31" spans="1:13">
      <c r="A31" s="4">
        <v>4</v>
      </c>
      <c r="B31" s="15" t="s">
        <v>115</v>
      </c>
      <c r="C31" s="7" t="s">
        <v>116</v>
      </c>
      <c r="D31" s="34">
        <v>2210</v>
      </c>
      <c r="E31" s="32" t="s">
        <v>16</v>
      </c>
      <c r="F31" s="4">
        <v>1514</v>
      </c>
      <c r="G31" s="3" t="s">
        <v>114</v>
      </c>
      <c r="H31" s="3" t="s">
        <v>15</v>
      </c>
      <c r="I31" s="5">
        <v>10</v>
      </c>
      <c r="J31" s="6">
        <v>50.9</v>
      </c>
      <c r="K31" s="6">
        <v>509</v>
      </c>
      <c r="L31" s="6"/>
    </row>
    <row r="32" spans="1:13">
      <c r="A32" s="9"/>
      <c r="B32" s="10"/>
      <c r="C32" s="11"/>
      <c r="D32" s="11"/>
      <c r="E32" s="9"/>
      <c r="F32" s="9"/>
      <c r="G32" s="10" t="s">
        <v>10</v>
      </c>
      <c r="H32" s="10"/>
      <c r="I32" s="12"/>
      <c r="J32" s="13"/>
      <c r="K32" s="13">
        <f>SUM(K31:K31)</f>
        <v>509</v>
      </c>
      <c r="L32" s="10"/>
    </row>
    <row r="33" spans="1:12" ht="30">
      <c r="A33" s="14">
        <v>5</v>
      </c>
      <c r="B33" s="15" t="s">
        <v>117</v>
      </c>
      <c r="C33" s="7" t="s">
        <v>78</v>
      </c>
      <c r="D33" s="34">
        <v>2210</v>
      </c>
      <c r="E33" s="32" t="s">
        <v>16</v>
      </c>
      <c r="F33" s="4">
        <v>1514</v>
      </c>
      <c r="G33" s="7" t="s">
        <v>118</v>
      </c>
      <c r="H33" s="3" t="s">
        <v>15</v>
      </c>
      <c r="I33" s="5">
        <v>0.2</v>
      </c>
      <c r="J33" s="6">
        <v>320</v>
      </c>
      <c r="K33" s="6">
        <v>64</v>
      </c>
      <c r="L33" s="6">
        <f>I33*J33</f>
        <v>64</v>
      </c>
    </row>
    <row r="34" spans="1:12">
      <c r="A34" s="9"/>
      <c r="B34" s="10"/>
      <c r="C34" s="11"/>
      <c r="D34" s="11"/>
      <c r="E34" s="9"/>
      <c r="F34" s="9"/>
      <c r="G34" s="10" t="s">
        <v>10</v>
      </c>
      <c r="H34" s="10"/>
      <c r="I34" s="12"/>
      <c r="J34" s="13"/>
      <c r="K34" s="13">
        <f>SUM(K33)</f>
        <v>64</v>
      </c>
      <c r="L34" s="10"/>
    </row>
    <row r="35" spans="1:12" ht="30">
      <c r="A35" s="14">
        <v>6</v>
      </c>
      <c r="B35" s="15" t="s">
        <v>120</v>
      </c>
      <c r="C35" s="7" t="s">
        <v>116</v>
      </c>
      <c r="D35" s="34">
        <v>2210</v>
      </c>
      <c r="E35" s="32" t="s">
        <v>16</v>
      </c>
      <c r="F35" s="4">
        <v>1514</v>
      </c>
      <c r="G35" s="7" t="s">
        <v>121</v>
      </c>
      <c r="H35" s="3" t="s">
        <v>9</v>
      </c>
      <c r="I35" s="5">
        <v>1</v>
      </c>
      <c r="J35" s="6">
        <v>118</v>
      </c>
      <c r="K35" s="6">
        <v>118</v>
      </c>
      <c r="L35" s="15"/>
    </row>
    <row r="36" spans="1:12">
      <c r="A36" s="9"/>
      <c r="B36" s="10"/>
      <c r="C36" s="11"/>
      <c r="D36" s="11"/>
      <c r="E36" s="9"/>
      <c r="F36" s="9"/>
      <c r="G36" s="10" t="s">
        <v>10</v>
      </c>
      <c r="H36" s="10"/>
      <c r="I36" s="12"/>
      <c r="J36" s="13"/>
      <c r="K36" s="13">
        <f>SUM(K35)</f>
        <v>118</v>
      </c>
      <c r="L36" s="10"/>
    </row>
    <row r="37" spans="1:12">
      <c r="A37" s="14">
        <v>7</v>
      </c>
      <c r="B37" s="15" t="s">
        <v>122</v>
      </c>
      <c r="C37" s="7" t="s">
        <v>158</v>
      </c>
      <c r="D37" s="7">
        <v>2210</v>
      </c>
      <c r="E37" s="32" t="s">
        <v>16</v>
      </c>
      <c r="F37" s="4">
        <v>1113</v>
      </c>
      <c r="G37" s="3" t="s">
        <v>123</v>
      </c>
      <c r="H37" s="3" t="s">
        <v>9</v>
      </c>
      <c r="I37" s="5">
        <v>132</v>
      </c>
      <c r="J37" s="6">
        <v>258.72000000000003</v>
      </c>
      <c r="K37" s="6">
        <v>34151.040000000001</v>
      </c>
      <c r="L37" s="6">
        <f>I37*J37</f>
        <v>34151.040000000001</v>
      </c>
    </row>
    <row r="38" spans="1:12" hidden="1">
      <c r="A38" s="14"/>
      <c r="B38" s="15"/>
      <c r="C38" s="7"/>
      <c r="D38" s="7"/>
      <c r="E38" s="4"/>
      <c r="F38" s="4"/>
      <c r="G38" s="3"/>
      <c r="H38" s="3"/>
      <c r="I38" s="5"/>
      <c r="J38" s="6"/>
      <c r="K38" s="6"/>
      <c r="L38" s="15"/>
    </row>
    <row r="39" spans="1:12" hidden="1">
      <c r="A39" s="14"/>
      <c r="B39" s="15"/>
      <c r="C39" s="7"/>
      <c r="D39" s="7"/>
      <c r="E39" s="4"/>
      <c r="F39" s="4"/>
      <c r="G39" s="3"/>
      <c r="H39" s="3"/>
      <c r="I39" s="5"/>
      <c r="J39" s="6"/>
      <c r="K39" s="6"/>
      <c r="L39" s="15"/>
    </row>
    <row r="40" spans="1:12" hidden="1">
      <c r="A40" s="14"/>
      <c r="B40" s="15"/>
      <c r="C40" s="7"/>
      <c r="D40" s="7"/>
      <c r="E40" s="4"/>
      <c r="F40" s="4"/>
      <c r="G40" s="3"/>
      <c r="H40" s="3"/>
      <c r="I40" s="17"/>
      <c r="J40" s="16"/>
      <c r="K40" s="6"/>
      <c r="L40" s="15"/>
    </row>
    <row r="41" spans="1:12" hidden="1">
      <c r="A41" s="14"/>
      <c r="B41" s="15"/>
      <c r="C41" s="7"/>
      <c r="D41" s="7"/>
      <c r="E41" s="4"/>
      <c r="F41" s="4"/>
      <c r="G41" s="3"/>
      <c r="H41" s="3"/>
      <c r="I41" s="17"/>
      <c r="J41" s="16"/>
      <c r="K41" s="6"/>
      <c r="L41" s="15"/>
    </row>
    <row r="42" spans="1:12" hidden="1">
      <c r="A42" s="14"/>
      <c r="B42" s="15"/>
      <c r="C42" s="7"/>
      <c r="D42" s="7"/>
      <c r="E42" s="4"/>
      <c r="F42" s="4"/>
      <c r="G42" s="3"/>
      <c r="H42" s="3"/>
      <c r="I42" s="17"/>
      <c r="J42" s="16"/>
      <c r="K42" s="6"/>
      <c r="L42" s="15"/>
    </row>
    <row r="43" spans="1:12" hidden="1">
      <c r="A43" s="14"/>
      <c r="B43" s="15"/>
      <c r="C43" s="7"/>
      <c r="D43" s="7"/>
      <c r="E43" s="4"/>
      <c r="F43" s="4"/>
      <c r="G43" s="3"/>
      <c r="H43" s="3"/>
      <c r="I43" s="17"/>
      <c r="J43" s="16"/>
      <c r="K43" s="6"/>
      <c r="L43" s="15"/>
    </row>
    <row r="44" spans="1:12" hidden="1">
      <c r="A44" s="14"/>
      <c r="B44" s="15"/>
      <c r="C44" s="7"/>
      <c r="D44" s="7"/>
      <c r="E44" s="4"/>
      <c r="F44" s="4"/>
      <c r="G44" s="3"/>
      <c r="H44" s="3"/>
      <c r="I44" s="17"/>
      <c r="J44" s="16"/>
      <c r="K44" s="6"/>
      <c r="L44" s="15"/>
    </row>
    <row r="45" spans="1:12" hidden="1">
      <c r="A45" s="14"/>
      <c r="B45" s="15"/>
      <c r="C45" s="7"/>
      <c r="D45" s="7"/>
      <c r="E45" s="4"/>
      <c r="F45" s="4"/>
      <c r="G45" s="3"/>
      <c r="H45" s="3"/>
      <c r="I45" s="17"/>
      <c r="J45" s="16"/>
      <c r="K45" s="6"/>
      <c r="L45" s="15"/>
    </row>
    <row r="46" spans="1:12" hidden="1">
      <c r="A46" s="14"/>
      <c r="B46" s="15"/>
      <c r="C46" s="7"/>
      <c r="D46" s="7"/>
      <c r="E46" s="4"/>
      <c r="F46" s="4"/>
      <c r="G46" s="3"/>
      <c r="H46" s="3"/>
      <c r="I46" s="17"/>
      <c r="J46" s="16"/>
      <c r="K46" s="6"/>
      <c r="L46" s="15"/>
    </row>
    <row r="47" spans="1:12" hidden="1">
      <c r="A47" s="14"/>
      <c r="B47" s="15"/>
      <c r="C47" s="7"/>
      <c r="D47" s="7"/>
      <c r="E47" s="4"/>
      <c r="F47" s="4"/>
      <c r="G47" s="3"/>
      <c r="H47" s="3"/>
      <c r="I47" s="17"/>
      <c r="J47" s="16"/>
      <c r="K47" s="6"/>
      <c r="L47" s="15"/>
    </row>
    <row r="48" spans="1:12" hidden="1">
      <c r="A48" s="14"/>
      <c r="B48" s="15"/>
      <c r="C48" s="7"/>
      <c r="D48" s="7"/>
      <c r="E48" s="4"/>
      <c r="F48" s="4"/>
      <c r="G48" s="3"/>
      <c r="H48" s="3"/>
      <c r="I48" s="17"/>
      <c r="J48" s="16"/>
      <c r="K48" s="6"/>
      <c r="L48" s="15"/>
    </row>
    <row r="49" spans="1:12" hidden="1">
      <c r="A49" s="14"/>
      <c r="B49" s="15"/>
      <c r="C49" s="7"/>
      <c r="D49" s="7"/>
      <c r="E49" s="4"/>
      <c r="F49" s="4"/>
      <c r="G49" s="3"/>
      <c r="H49" s="3"/>
      <c r="I49" s="17"/>
      <c r="J49" s="16"/>
      <c r="K49" s="6"/>
      <c r="L49" s="15"/>
    </row>
    <row r="50" spans="1:12" hidden="1">
      <c r="A50" s="14"/>
      <c r="B50" s="15"/>
      <c r="C50" s="7"/>
      <c r="D50" s="7"/>
      <c r="E50" s="4"/>
      <c r="F50" s="4"/>
      <c r="G50" s="3"/>
      <c r="H50" s="3"/>
      <c r="I50" s="5"/>
      <c r="J50" s="6"/>
      <c r="K50" s="6"/>
      <c r="L50" s="15"/>
    </row>
    <row r="51" spans="1:12">
      <c r="A51" s="9"/>
      <c r="B51" s="10"/>
      <c r="C51" s="11"/>
      <c r="D51" s="11"/>
      <c r="E51" s="9"/>
      <c r="F51" s="9"/>
      <c r="G51" s="10" t="s">
        <v>10</v>
      </c>
      <c r="H51" s="10"/>
      <c r="I51" s="12"/>
      <c r="J51" s="13"/>
      <c r="K51" s="13">
        <f>SUM(K37:K50)</f>
        <v>34151.040000000001</v>
      </c>
      <c r="L51" s="10"/>
    </row>
    <row r="52" spans="1:12">
      <c r="A52" s="4">
        <v>8</v>
      </c>
      <c r="B52" s="51" t="s">
        <v>125</v>
      </c>
      <c r="C52" s="7" t="s">
        <v>78</v>
      </c>
      <c r="D52" s="7">
        <v>2210</v>
      </c>
      <c r="E52" s="32" t="s">
        <v>16</v>
      </c>
      <c r="F52" s="4">
        <v>1113</v>
      </c>
      <c r="G52" s="3" t="s">
        <v>126</v>
      </c>
      <c r="H52" s="3" t="s">
        <v>9</v>
      </c>
      <c r="I52" s="5">
        <v>1</v>
      </c>
      <c r="J52" s="6">
        <v>300</v>
      </c>
      <c r="K52" s="6">
        <v>300</v>
      </c>
      <c r="L52" s="6">
        <f>I52*J52</f>
        <v>300</v>
      </c>
    </row>
    <row r="53" spans="1:12">
      <c r="A53" s="4"/>
      <c r="B53" s="52"/>
      <c r="C53" s="7" t="s">
        <v>78</v>
      </c>
      <c r="D53" s="7">
        <v>2210</v>
      </c>
      <c r="E53" s="32" t="s">
        <v>16</v>
      </c>
      <c r="F53" s="4">
        <v>1113</v>
      </c>
      <c r="G53" s="3" t="s">
        <v>127</v>
      </c>
      <c r="H53" s="3" t="s">
        <v>9</v>
      </c>
      <c r="I53" s="5">
        <v>1</v>
      </c>
      <c r="J53" s="6">
        <v>400</v>
      </c>
      <c r="K53" s="6">
        <v>400</v>
      </c>
      <c r="L53" s="6">
        <f t="shared" ref="L53:L72" si="1">I53*J53</f>
        <v>400</v>
      </c>
    </row>
    <row r="54" spans="1:12">
      <c r="A54" s="4"/>
      <c r="B54" s="52"/>
      <c r="C54" s="7" t="s">
        <v>78</v>
      </c>
      <c r="D54" s="7">
        <v>2210</v>
      </c>
      <c r="E54" s="32" t="s">
        <v>16</v>
      </c>
      <c r="F54" s="4">
        <v>1113</v>
      </c>
      <c r="G54" s="3" t="s">
        <v>128</v>
      </c>
      <c r="H54" s="3" t="s">
        <v>9</v>
      </c>
      <c r="I54" s="17">
        <v>20</v>
      </c>
      <c r="J54" s="16">
        <v>250</v>
      </c>
      <c r="K54" s="6">
        <v>5000</v>
      </c>
      <c r="L54" s="6">
        <f t="shared" si="1"/>
        <v>5000</v>
      </c>
    </row>
    <row r="55" spans="1:12">
      <c r="A55" s="4"/>
      <c r="B55" s="52"/>
      <c r="C55" s="7" t="s">
        <v>78</v>
      </c>
      <c r="D55" s="7">
        <v>2210</v>
      </c>
      <c r="E55" s="32" t="s">
        <v>16</v>
      </c>
      <c r="F55" s="4">
        <v>1113</v>
      </c>
      <c r="G55" s="3" t="s">
        <v>129</v>
      </c>
      <c r="H55" s="3" t="s">
        <v>9</v>
      </c>
      <c r="I55" s="17">
        <v>17</v>
      </c>
      <c r="J55" s="16">
        <v>150</v>
      </c>
      <c r="K55" s="6">
        <v>2550</v>
      </c>
      <c r="L55" s="6">
        <f t="shared" si="1"/>
        <v>2550</v>
      </c>
    </row>
    <row r="56" spans="1:12">
      <c r="A56" s="4"/>
      <c r="B56" s="52"/>
      <c r="C56" s="7" t="s">
        <v>78</v>
      </c>
      <c r="D56" s="7">
        <v>2210</v>
      </c>
      <c r="E56" s="32" t="s">
        <v>16</v>
      </c>
      <c r="F56" s="4">
        <v>1113</v>
      </c>
      <c r="G56" s="3" t="s">
        <v>130</v>
      </c>
      <c r="H56" s="3" t="s">
        <v>9</v>
      </c>
      <c r="I56" s="17">
        <v>7</v>
      </c>
      <c r="J56" s="16">
        <v>80</v>
      </c>
      <c r="K56" s="6">
        <v>560</v>
      </c>
      <c r="L56" s="6">
        <f t="shared" si="1"/>
        <v>560</v>
      </c>
    </row>
    <row r="57" spans="1:12" ht="30">
      <c r="A57" s="4"/>
      <c r="B57" s="52"/>
      <c r="C57" s="7" t="s">
        <v>78</v>
      </c>
      <c r="D57" s="7">
        <v>2210</v>
      </c>
      <c r="E57" s="32" t="s">
        <v>16</v>
      </c>
      <c r="F57" s="4">
        <v>1113</v>
      </c>
      <c r="G57" s="7" t="s">
        <v>131</v>
      </c>
      <c r="H57" s="3" t="s">
        <v>9</v>
      </c>
      <c r="I57" s="17">
        <v>5</v>
      </c>
      <c r="J57" s="16">
        <v>1000</v>
      </c>
      <c r="K57" s="6">
        <v>5000</v>
      </c>
      <c r="L57" s="6">
        <f t="shared" si="1"/>
        <v>5000</v>
      </c>
    </row>
    <row r="58" spans="1:12">
      <c r="A58" s="4"/>
      <c r="B58" s="52"/>
      <c r="C58" s="7" t="s">
        <v>78</v>
      </c>
      <c r="D58" s="7">
        <v>2210</v>
      </c>
      <c r="E58" s="32" t="s">
        <v>16</v>
      </c>
      <c r="F58" s="4">
        <v>1113</v>
      </c>
      <c r="G58" s="3" t="s">
        <v>132</v>
      </c>
      <c r="H58" s="3" t="s">
        <v>9</v>
      </c>
      <c r="I58" s="17">
        <v>7</v>
      </c>
      <c r="J58" s="16">
        <v>550</v>
      </c>
      <c r="K58" s="6">
        <v>3850</v>
      </c>
      <c r="L58" s="6">
        <f t="shared" si="1"/>
        <v>3850</v>
      </c>
    </row>
    <row r="59" spans="1:12">
      <c r="A59" s="4"/>
      <c r="B59" s="52"/>
      <c r="C59" s="7" t="s">
        <v>78</v>
      </c>
      <c r="D59" s="7">
        <v>2210</v>
      </c>
      <c r="E59" s="32" t="s">
        <v>16</v>
      </c>
      <c r="F59" s="37">
        <v>1113</v>
      </c>
      <c r="G59" s="3" t="s">
        <v>133</v>
      </c>
      <c r="H59" s="3" t="s">
        <v>9</v>
      </c>
      <c r="I59" s="17">
        <v>24</v>
      </c>
      <c r="J59" s="16">
        <v>100</v>
      </c>
      <c r="K59" s="6">
        <v>2400</v>
      </c>
      <c r="L59" s="6">
        <f t="shared" si="1"/>
        <v>2400</v>
      </c>
    </row>
    <row r="60" spans="1:12">
      <c r="A60" s="4"/>
      <c r="B60" s="52"/>
      <c r="C60" s="7" t="s">
        <v>78</v>
      </c>
      <c r="D60" s="7">
        <v>2210</v>
      </c>
      <c r="E60" s="32" t="s">
        <v>16</v>
      </c>
      <c r="F60" s="35">
        <v>1114</v>
      </c>
      <c r="G60" s="3" t="s">
        <v>134</v>
      </c>
      <c r="H60" s="3" t="s">
        <v>9</v>
      </c>
      <c r="I60" s="17">
        <v>100</v>
      </c>
      <c r="J60" s="16">
        <v>200</v>
      </c>
      <c r="K60" s="6">
        <v>20000</v>
      </c>
      <c r="L60" s="6">
        <f t="shared" si="1"/>
        <v>20000</v>
      </c>
    </row>
    <row r="61" spans="1:12">
      <c r="A61" s="4"/>
      <c r="B61" s="52"/>
      <c r="C61" s="7" t="s">
        <v>78</v>
      </c>
      <c r="D61" s="7">
        <v>2210</v>
      </c>
      <c r="E61" s="32" t="s">
        <v>16</v>
      </c>
      <c r="F61" s="35">
        <v>1114</v>
      </c>
      <c r="G61" s="3" t="s">
        <v>135</v>
      </c>
      <c r="H61" s="3" t="s">
        <v>9</v>
      </c>
      <c r="I61" s="17">
        <v>100</v>
      </c>
      <c r="J61" s="16">
        <v>100</v>
      </c>
      <c r="K61" s="6">
        <v>10000</v>
      </c>
      <c r="L61" s="6">
        <f t="shared" si="1"/>
        <v>10000</v>
      </c>
    </row>
    <row r="62" spans="1:12">
      <c r="A62" s="4"/>
      <c r="B62" s="52"/>
      <c r="C62" s="7" t="s">
        <v>78</v>
      </c>
      <c r="D62" s="7">
        <v>2210</v>
      </c>
      <c r="E62" s="32" t="s">
        <v>16</v>
      </c>
      <c r="F62" s="35">
        <v>1114</v>
      </c>
      <c r="G62" s="3" t="s">
        <v>136</v>
      </c>
      <c r="H62" s="3" t="s">
        <v>9</v>
      </c>
      <c r="I62" s="17">
        <v>49</v>
      </c>
      <c r="J62" s="16">
        <v>300</v>
      </c>
      <c r="K62" s="6">
        <v>14700</v>
      </c>
      <c r="L62" s="6">
        <f t="shared" si="1"/>
        <v>14700</v>
      </c>
    </row>
    <row r="63" spans="1:12" ht="30">
      <c r="A63" s="4"/>
      <c r="B63" s="52"/>
      <c r="C63" s="7" t="s">
        <v>78</v>
      </c>
      <c r="D63" s="7">
        <v>2210</v>
      </c>
      <c r="E63" s="32" t="s">
        <v>16</v>
      </c>
      <c r="F63" s="35">
        <v>1114</v>
      </c>
      <c r="G63" s="7" t="s">
        <v>137</v>
      </c>
      <c r="H63" s="3" t="s">
        <v>9</v>
      </c>
      <c r="I63" s="17">
        <v>13</v>
      </c>
      <c r="J63" s="16">
        <v>200</v>
      </c>
      <c r="K63" s="6">
        <v>2600</v>
      </c>
      <c r="L63" s="6">
        <f t="shared" si="1"/>
        <v>2600</v>
      </c>
    </row>
    <row r="64" spans="1:12">
      <c r="A64" s="4"/>
      <c r="B64" s="52"/>
      <c r="C64" s="7" t="s">
        <v>78</v>
      </c>
      <c r="D64" s="7">
        <v>2210</v>
      </c>
      <c r="E64" s="32" t="s">
        <v>16</v>
      </c>
      <c r="F64" s="35">
        <v>1114</v>
      </c>
      <c r="G64" s="3" t="s">
        <v>138</v>
      </c>
      <c r="H64" s="3" t="s">
        <v>9</v>
      </c>
      <c r="I64" s="17">
        <v>8</v>
      </c>
      <c r="J64" s="16">
        <v>200</v>
      </c>
      <c r="K64" s="6">
        <v>1600</v>
      </c>
      <c r="L64" s="6">
        <f t="shared" si="1"/>
        <v>1600</v>
      </c>
    </row>
    <row r="65" spans="1:12">
      <c r="A65" s="4"/>
      <c r="B65" s="52"/>
      <c r="C65" s="7" t="s">
        <v>78</v>
      </c>
      <c r="D65" s="7">
        <v>2210</v>
      </c>
      <c r="E65" s="32" t="s">
        <v>16</v>
      </c>
      <c r="F65" s="35">
        <v>1114</v>
      </c>
      <c r="G65" s="3" t="s">
        <v>139</v>
      </c>
      <c r="H65" s="3" t="s">
        <v>9</v>
      </c>
      <c r="I65" s="5">
        <v>70</v>
      </c>
      <c r="J65" s="6">
        <v>80</v>
      </c>
      <c r="K65" s="6">
        <v>5600</v>
      </c>
      <c r="L65" s="6">
        <f t="shared" si="1"/>
        <v>5600</v>
      </c>
    </row>
    <row r="66" spans="1:12" ht="45">
      <c r="A66" s="4"/>
      <c r="B66" s="52"/>
      <c r="C66" s="7" t="s">
        <v>78</v>
      </c>
      <c r="D66" s="7">
        <v>2210</v>
      </c>
      <c r="E66" s="32" t="s">
        <v>16</v>
      </c>
      <c r="F66" s="35">
        <v>1114</v>
      </c>
      <c r="G66" s="7" t="s">
        <v>140</v>
      </c>
      <c r="H66" s="3" t="s">
        <v>9</v>
      </c>
      <c r="I66" s="5">
        <v>7</v>
      </c>
      <c r="J66" s="6">
        <v>320</v>
      </c>
      <c r="K66" s="6">
        <v>2240</v>
      </c>
      <c r="L66" s="6">
        <f t="shared" si="1"/>
        <v>2240</v>
      </c>
    </row>
    <row r="67" spans="1:12" ht="45">
      <c r="A67" s="4"/>
      <c r="B67" s="53"/>
      <c r="C67" s="7" t="s">
        <v>78</v>
      </c>
      <c r="D67" s="7">
        <v>2210</v>
      </c>
      <c r="E67" s="32" t="s">
        <v>16</v>
      </c>
      <c r="F67" s="35">
        <v>1114</v>
      </c>
      <c r="G67" s="7" t="s">
        <v>140</v>
      </c>
      <c r="H67" s="3" t="s">
        <v>9</v>
      </c>
      <c r="I67" s="5">
        <v>31</v>
      </c>
      <c r="J67" s="6">
        <v>300</v>
      </c>
      <c r="K67" s="6">
        <v>9300</v>
      </c>
      <c r="L67" s="6">
        <f t="shared" si="1"/>
        <v>9300</v>
      </c>
    </row>
    <row r="68" spans="1:12">
      <c r="A68" s="9"/>
      <c r="B68" s="10"/>
      <c r="C68" s="11"/>
      <c r="D68" s="11"/>
      <c r="E68" s="9"/>
      <c r="F68" s="9"/>
      <c r="G68" s="10" t="s">
        <v>10</v>
      </c>
      <c r="H68" s="10"/>
      <c r="I68" s="12"/>
      <c r="J68" s="13"/>
      <c r="K68" s="13">
        <f>SUM(K52:K67)</f>
        <v>86100</v>
      </c>
      <c r="L68" s="10"/>
    </row>
    <row r="69" spans="1:12" ht="30">
      <c r="A69" s="14">
        <v>9</v>
      </c>
      <c r="B69" s="51" t="s">
        <v>141</v>
      </c>
      <c r="C69" s="7" t="s">
        <v>116</v>
      </c>
      <c r="D69" s="34">
        <v>2210</v>
      </c>
      <c r="E69" s="32" t="s">
        <v>16</v>
      </c>
      <c r="F69" s="4">
        <v>1514</v>
      </c>
      <c r="G69" s="7" t="s">
        <v>112</v>
      </c>
      <c r="H69" s="3" t="s">
        <v>9</v>
      </c>
      <c r="I69" s="5">
        <v>1</v>
      </c>
      <c r="J69" s="6">
        <v>180</v>
      </c>
      <c r="K69" s="6">
        <v>180</v>
      </c>
      <c r="L69" s="6">
        <f t="shared" si="1"/>
        <v>180</v>
      </c>
    </row>
    <row r="70" spans="1:12">
      <c r="A70" s="14"/>
      <c r="B70" s="53"/>
      <c r="C70" s="7" t="s">
        <v>116</v>
      </c>
      <c r="D70" s="34">
        <v>2210</v>
      </c>
      <c r="E70" s="32" t="s">
        <v>16</v>
      </c>
      <c r="F70" s="4">
        <v>1514</v>
      </c>
      <c r="G70" s="3" t="s">
        <v>114</v>
      </c>
      <c r="H70" s="3" t="s">
        <v>15</v>
      </c>
      <c r="I70" s="5">
        <v>10</v>
      </c>
      <c r="J70" s="6">
        <v>52.89</v>
      </c>
      <c r="K70" s="6">
        <v>528.9</v>
      </c>
      <c r="L70" s="6">
        <f t="shared" si="1"/>
        <v>528.9</v>
      </c>
    </row>
    <row r="71" spans="1:12">
      <c r="A71" s="9"/>
      <c r="B71" s="10"/>
      <c r="C71" s="11"/>
      <c r="D71" s="11"/>
      <c r="E71" s="9"/>
      <c r="F71" s="9"/>
      <c r="G71" s="10" t="s">
        <v>10</v>
      </c>
      <c r="H71" s="10"/>
      <c r="I71" s="12"/>
      <c r="J71" s="13"/>
      <c r="K71" s="13">
        <f>SUM(K69:K70)</f>
        <v>708.9</v>
      </c>
      <c r="L71" s="10"/>
    </row>
    <row r="72" spans="1:12" ht="30">
      <c r="A72" s="14">
        <v>10</v>
      </c>
      <c r="B72" s="15" t="s">
        <v>142</v>
      </c>
      <c r="C72" s="7" t="s">
        <v>78</v>
      </c>
      <c r="D72" s="7">
        <v>2210</v>
      </c>
      <c r="E72" s="32" t="s">
        <v>16</v>
      </c>
      <c r="F72" s="4">
        <v>1113</v>
      </c>
      <c r="G72" s="7" t="s">
        <v>143</v>
      </c>
      <c r="H72" s="3" t="s">
        <v>9</v>
      </c>
      <c r="I72" s="5">
        <v>2</v>
      </c>
      <c r="J72" s="6">
        <v>3327.2</v>
      </c>
      <c r="K72" s="6">
        <v>6654.4</v>
      </c>
      <c r="L72" s="6">
        <f t="shared" si="1"/>
        <v>6654.4</v>
      </c>
    </row>
    <row r="73" spans="1:12">
      <c r="A73" s="9"/>
      <c r="B73" s="10"/>
      <c r="C73" s="11"/>
      <c r="D73" s="11"/>
      <c r="E73" s="9"/>
      <c r="F73" s="9"/>
      <c r="G73" s="10" t="s">
        <v>10</v>
      </c>
      <c r="H73" s="10"/>
      <c r="I73" s="12"/>
      <c r="J73" s="13"/>
      <c r="K73" s="13">
        <f>SUM(K72)</f>
        <v>6654.4</v>
      </c>
      <c r="L73" s="10"/>
    </row>
    <row r="74" spans="1:12" hidden="1">
      <c r="A74" s="14"/>
      <c r="B74" s="15"/>
      <c r="C74" s="7"/>
      <c r="D74" s="7"/>
      <c r="E74" s="4"/>
      <c r="F74" s="4"/>
      <c r="G74" s="3"/>
      <c r="H74" s="3"/>
      <c r="I74" s="5"/>
      <c r="J74" s="6"/>
      <c r="K74" s="6"/>
      <c r="L74" s="15"/>
    </row>
    <row r="75" spans="1:12" hidden="1">
      <c r="A75" s="9"/>
      <c r="B75" s="10"/>
      <c r="C75" s="11"/>
      <c r="D75" s="11"/>
      <c r="E75" s="9"/>
      <c r="F75" s="9"/>
      <c r="G75" s="10" t="s">
        <v>10</v>
      </c>
      <c r="H75" s="10"/>
      <c r="I75" s="12"/>
      <c r="J75" s="13"/>
      <c r="K75" s="13">
        <f>SUM(K74)</f>
        <v>0</v>
      </c>
      <c r="L75" s="10"/>
    </row>
    <row r="76" spans="1:12" hidden="1">
      <c r="A76" s="4">
        <v>6</v>
      </c>
      <c r="B76" s="3"/>
      <c r="C76" s="7"/>
      <c r="D76" s="7"/>
      <c r="E76" s="4"/>
      <c r="F76" s="4"/>
      <c r="G76" s="3"/>
      <c r="H76" s="3"/>
      <c r="I76" s="5"/>
      <c r="J76" s="6"/>
      <c r="K76" s="6"/>
      <c r="L76" s="3"/>
    </row>
    <row r="77" spans="1:12" hidden="1">
      <c r="A77" s="4"/>
      <c r="B77" s="3"/>
      <c r="C77" s="7"/>
      <c r="D77" s="7"/>
      <c r="E77" s="4"/>
      <c r="F77" s="4"/>
      <c r="G77" s="3"/>
      <c r="H77" s="3"/>
      <c r="I77" s="5"/>
      <c r="J77" s="6"/>
      <c r="K77" s="6"/>
      <c r="L77" s="3"/>
    </row>
    <row r="78" spans="1:12" hidden="1">
      <c r="A78" s="4"/>
      <c r="B78" s="3"/>
      <c r="C78" s="7"/>
      <c r="D78" s="7"/>
      <c r="E78" s="4"/>
      <c r="F78" s="4"/>
      <c r="G78" s="3"/>
      <c r="H78" s="3"/>
      <c r="I78" s="5"/>
      <c r="J78" s="6"/>
      <c r="K78" s="6"/>
      <c r="L78" s="3"/>
    </row>
    <row r="79" spans="1:12" hidden="1">
      <c r="A79" s="4"/>
      <c r="B79" s="3"/>
      <c r="C79" s="7"/>
      <c r="D79" s="7"/>
      <c r="E79" s="4"/>
      <c r="F79" s="4"/>
      <c r="G79" s="3"/>
      <c r="H79" s="3"/>
      <c r="I79" s="17"/>
      <c r="J79" s="16"/>
      <c r="K79" s="6"/>
      <c r="L79" s="3"/>
    </row>
    <row r="80" spans="1:12" hidden="1">
      <c r="A80" s="4"/>
      <c r="B80" s="3"/>
      <c r="C80" s="7"/>
      <c r="D80" s="7"/>
      <c r="E80" s="4"/>
      <c r="F80" s="4"/>
      <c r="G80" s="3"/>
      <c r="H80" s="3"/>
      <c r="I80" s="17"/>
      <c r="J80" s="16"/>
      <c r="K80" s="6"/>
      <c r="L80" s="3"/>
    </row>
    <row r="81" spans="1:12" hidden="1">
      <c r="A81" s="4"/>
      <c r="B81" s="3"/>
      <c r="C81" s="7"/>
      <c r="D81" s="7"/>
      <c r="E81" s="4"/>
      <c r="F81" s="4"/>
      <c r="G81" s="3"/>
      <c r="H81" s="3"/>
      <c r="I81" s="17"/>
      <c r="J81" s="16"/>
      <c r="K81" s="6"/>
      <c r="L81" s="3"/>
    </row>
    <row r="82" spans="1:12" hidden="1">
      <c r="A82" s="4"/>
      <c r="B82" s="3"/>
      <c r="C82" s="7"/>
      <c r="D82" s="7"/>
      <c r="E82" s="4"/>
      <c r="F82" s="4"/>
      <c r="G82" s="3"/>
      <c r="H82" s="3"/>
      <c r="I82" s="17"/>
      <c r="J82" s="16"/>
      <c r="K82" s="6"/>
      <c r="L82" s="3"/>
    </row>
    <row r="83" spans="1:12" hidden="1">
      <c r="A83" s="4"/>
      <c r="B83" s="3"/>
      <c r="C83" s="7"/>
      <c r="D83" s="7"/>
      <c r="E83" s="4"/>
      <c r="F83" s="4"/>
      <c r="G83" s="3"/>
      <c r="H83" s="3"/>
      <c r="I83" s="17"/>
      <c r="J83" s="16"/>
      <c r="K83" s="6"/>
      <c r="L83" s="3"/>
    </row>
    <row r="84" spans="1:12" hidden="1">
      <c r="A84" s="4"/>
      <c r="B84" s="3"/>
      <c r="C84" s="7"/>
      <c r="D84" s="7"/>
      <c r="E84" s="4"/>
      <c r="F84" s="4"/>
      <c r="G84" s="3"/>
      <c r="H84" s="3"/>
      <c r="I84" s="17"/>
      <c r="J84" s="16"/>
      <c r="K84" s="6"/>
      <c r="L84" s="3"/>
    </row>
    <row r="85" spans="1:12" hidden="1">
      <c r="A85" s="4"/>
      <c r="B85" s="3"/>
      <c r="C85" s="7"/>
      <c r="D85" s="7"/>
      <c r="E85" s="4"/>
      <c r="F85" s="4"/>
      <c r="G85" s="3"/>
      <c r="H85" s="3"/>
      <c r="I85" s="17"/>
      <c r="J85" s="16"/>
      <c r="K85" s="6"/>
      <c r="L85" s="3"/>
    </row>
    <row r="86" spans="1:12" hidden="1">
      <c r="A86" s="4"/>
      <c r="B86" s="3"/>
      <c r="C86" s="7"/>
      <c r="D86" s="7"/>
      <c r="E86" s="4"/>
      <c r="F86" s="4"/>
      <c r="G86" s="3"/>
      <c r="H86" s="3"/>
      <c r="I86" s="17"/>
      <c r="J86" s="16"/>
      <c r="K86" s="6"/>
      <c r="L86" s="3"/>
    </row>
    <row r="87" spans="1:12" hidden="1">
      <c r="A87" s="4"/>
      <c r="B87" s="3"/>
      <c r="C87" s="7"/>
      <c r="D87" s="7"/>
      <c r="E87" s="4"/>
      <c r="F87" s="4"/>
      <c r="G87" s="3"/>
      <c r="H87" s="3"/>
      <c r="I87" s="17"/>
      <c r="J87" s="16"/>
      <c r="K87" s="6"/>
      <c r="L87" s="3"/>
    </row>
    <row r="88" spans="1:12" hidden="1">
      <c r="A88" s="4"/>
      <c r="B88" s="3"/>
      <c r="C88" s="7"/>
      <c r="D88" s="7"/>
      <c r="E88" s="4"/>
      <c r="F88" s="4"/>
      <c r="G88" s="3"/>
      <c r="H88" s="3"/>
      <c r="I88" s="17"/>
      <c r="J88" s="16"/>
      <c r="K88" s="6"/>
      <c r="L88" s="3"/>
    </row>
    <row r="89" spans="1:12" hidden="1">
      <c r="A89" s="4"/>
      <c r="B89" s="3"/>
      <c r="C89" s="7"/>
      <c r="D89" s="7"/>
      <c r="E89" s="4"/>
      <c r="F89" s="4"/>
      <c r="G89" s="3"/>
      <c r="H89" s="3"/>
      <c r="I89" s="17"/>
      <c r="J89" s="16"/>
      <c r="K89" s="6"/>
      <c r="L89" s="3"/>
    </row>
    <row r="90" spans="1:12" hidden="1">
      <c r="A90" s="4"/>
      <c r="B90" s="3"/>
      <c r="C90" s="7"/>
      <c r="D90" s="7"/>
      <c r="E90" s="4"/>
      <c r="F90" s="4"/>
      <c r="G90" s="3"/>
      <c r="H90" s="3"/>
      <c r="I90" s="17"/>
      <c r="J90" s="16"/>
      <c r="K90" s="6"/>
      <c r="L90" s="3"/>
    </row>
    <row r="91" spans="1:12" hidden="1">
      <c r="A91" s="4"/>
      <c r="B91" s="3"/>
      <c r="C91" s="7"/>
      <c r="D91" s="7"/>
      <c r="E91" s="4"/>
      <c r="F91" s="4"/>
      <c r="G91" s="3"/>
      <c r="H91" s="3"/>
      <c r="I91" s="17"/>
      <c r="J91" s="16"/>
      <c r="K91" s="6"/>
      <c r="L91" s="3"/>
    </row>
    <row r="92" spans="1:12" hidden="1">
      <c r="A92" s="4"/>
      <c r="B92" s="3"/>
      <c r="C92" s="7"/>
      <c r="D92" s="7"/>
      <c r="E92" s="4"/>
      <c r="F92" s="4"/>
      <c r="G92" s="3"/>
      <c r="H92" s="3"/>
      <c r="I92" s="17"/>
      <c r="J92" s="16"/>
      <c r="K92" s="6"/>
      <c r="L92" s="3"/>
    </row>
    <row r="93" spans="1:12" hidden="1">
      <c r="A93" s="4"/>
      <c r="B93" s="3"/>
      <c r="C93" s="7"/>
      <c r="D93" s="7"/>
      <c r="E93" s="4"/>
      <c r="F93" s="4"/>
      <c r="G93" s="3"/>
      <c r="H93" s="3"/>
      <c r="I93" s="17"/>
      <c r="J93" s="16"/>
      <c r="K93" s="6"/>
      <c r="L93" s="3"/>
    </row>
    <row r="94" spans="1:12" hidden="1">
      <c r="A94" s="4"/>
      <c r="B94" s="3"/>
      <c r="C94" s="7"/>
      <c r="D94" s="7"/>
      <c r="E94" s="4"/>
      <c r="F94" s="4"/>
      <c r="G94" s="3"/>
      <c r="H94" s="3"/>
      <c r="I94" s="5"/>
      <c r="J94" s="6"/>
      <c r="K94" s="6"/>
      <c r="L94" s="3"/>
    </row>
    <row r="95" spans="1:12" hidden="1">
      <c r="A95" s="9"/>
      <c r="B95" s="10"/>
      <c r="C95" s="11"/>
      <c r="D95" s="11"/>
      <c r="E95" s="9"/>
      <c r="F95" s="9"/>
      <c r="G95" s="10" t="s">
        <v>10</v>
      </c>
      <c r="H95" s="10"/>
      <c r="I95" s="12"/>
      <c r="J95" s="13"/>
      <c r="K95" s="13">
        <f>SUM(K76:K94)</f>
        <v>0</v>
      </c>
      <c r="L95" s="10"/>
    </row>
    <row r="96" spans="1:12" hidden="1">
      <c r="A96" s="14"/>
      <c r="B96" s="15"/>
      <c r="C96" s="7"/>
      <c r="D96" s="7"/>
      <c r="E96" s="4"/>
      <c r="F96" s="4"/>
      <c r="G96" s="3"/>
      <c r="H96" s="3"/>
      <c r="I96" s="5"/>
      <c r="J96" s="6"/>
      <c r="K96" s="6"/>
      <c r="L96" s="15"/>
    </row>
    <row r="97" spans="1:12" hidden="1">
      <c r="A97" s="9"/>
      <c r="B97" s="10"/>
      <c r="C97" s="11"/>
      <c r="D97" s="11"/>
      <c r="E97" s="9"/>
      <c r="F97" s="9"/>
      <c r="G97" s="10" t="s">
        <v>10</v>
      </c>
      <c r="H97" s="10"/>
      <c r="I97" s="12"/>
      <c r="J97" s="13"/>
      <c r="K97" s="13">
        <f>SUM(K96)</f>
        <v>0</v>
      </c>
      <c r="L97" s="10"/>
    </row>
    <row r="98" spans="1:12" hidden="1">
      <c r="A98" s="4">
        <v>7</v>
      </c>
      <c r="B98" s="3"/>
      <c r="C98" s="7"/>
      <c r="D98" s="7"/>
      <c r="E98" s="4"/>
      <c r="F98" s="4"/>
      <c r="G98" s="3"/>
      <c r="H98" s="3"/>
      <c r="I98" s="5"/>
      <c r="J98" s="6"/>
      <c r="K98" s="6"/>
      <c r="L98" s="3"/>
    </row>
    <row r="99" spans="1:12" hidden="1">
      <c r="A99" s="4"/>
      <c r="B99" s="3"/>
      <c r="C99" s="7"/>
      <c r="D99" s="7"/>
      <c r="E99" s="4"/>
      <c r="F99" s="4"/>
      <c r="G99" s="3"/>
      <c r="H99" s="3"/>
      <c r="I99" s="5"/>
      <c r="J99" s="6"/>
      <c r="K99" s="6"/>
      <c r="L99" s="3"/>
    </row>
    <row r="100" spans="1:12" hidden="1">
      <c r="A100" s="4"/>
      <c r="B100" s="3"/>
      <c r="C100" s="7"/>
      <c r="D100" s="7"/>
      <c r="E100" s="4"/>
      <c r="F100" s="4"/>
      <c r="G100" s="18"/>
      <c r="H100" s="3"/>
      <c r="I100" s="5"/>
      <c r="J100" s="6"/>
      <c r="K100" s="6"/>
      <c r="L100" s="3"/>
    </row>
    <row r="101" spans="1:12" hidden="1">
      <c r="A101" s="4"/>
      <c r="B101" s="3"/>
      <c r="C101" s="7"/>
      <c r="D101" s="7"/>
      <c r="E101" s="4"/>
      <c r="F101" s="4"/>
      <c r="G101" s="3"/>
      <c r="H101" s="3"/>
      <c r="I101" s="5"/>
      <c r="J101" s="6"/>
      <c r="K101" s="6"/>
      <c r="L101" s="3"/>
    </row>
    <row r="102" spans="1:12" hidden="1">
      <c r="A102" s="4"/>
      <c r="B102" s="3"/>
      <c r="C102" s="7"/>
      <c r="D102" s="7"/>
      <c r="E102" s="4"/>
      <c r="F102" s="4"/>
      <c r="G102" s="3"/>
      <c r="H102" s="3"/>
      <c r="I102" s="5"/>
      <c r="J102" s="6"/>
      <c r="K102" s="6"/>
      <c r="L102" s="3"/>
    </row>
    <row r="103" spans="1:12" hidden="1">
      <c r="A103" s="4"/>
      <c r="B103" s="3"/>
      <c r="C103" s="7"/>
      <c r="D103" s="7"/>
      <c r="E103" s="4"/>
      <c r="F103" s="4"/>
      <c r="G103" s="3"/>
      <c r="H103" s="3"/>
      <c r="I103" s="5"/>
      <c r="J103" s="6"/>
      <c r="K103" s="6"/>
      <c r="L103" s="3"/>
    </row>
    <row r="104" spans="1:12" hidden="1">
      <c r="A104" s="4"/>
      <c r="B104" s="3"/>
      <c r="C104" s="7"/>
      <c r="D104" s="7"/>
      <c r="E104" s="4"/>
      <c r="F104" s="4"/>
      <c r="G104" s="3"/>
      <c r="H104" s="3"/>
      <c r="I104" s="17"/>
      <c r="J104" s="16"/>
      <c r="K104" s="6"/>
      <c r="L104" s="3"/>
    </row>
    <row r="105" spans="1:12" ht="15.75" hidden="1">
      <c r="A105" s="4"/>
      <c r="B105" s="3"/>
      <c r="C105" s="7"/>
      <c r="D105" s="7"/>
      <c r="E105" s="4"/>
      <c r="F105" s="4"/>
      <c r="G105" s="26"/>
      <c r="H105" s="3"/>
      <c r="I105" s="17"/>
      <c r="J105" s="16"/>
      <c r="K105" s="6"/>
      <c r="L105" s="3"/>
    </row>
    <row r="106" spans="1:12" hidden="1">
      <c r="A106" s="4"/>
      <c r="B106" s="3"/>
      <c r="C106" s="7"/>
      <c r="D106" s="7"/>
      <c r="E106" s="4"/>
      <c r="F106" s="4"/>
      <c r="G106" s="3"/>
      <c r="H106" s="3"/>
      <c r="I106" s="17"/>
      <c r="J106" s="6"/>
      <c r="K106" s="6"/>
      <c r="L106" s="3"/>
    </row>
    <row r="107" spans="1:12" hidden="1">
      <c r="A107" s="4"/>
      <c r="B107" s="3"/>
      <c r="C107" s="7"/>
      <c r="D107" s="7"/>
      <c r="E107" s="4"/>
      <c r="F107" s="4"/>
      <c r="G107" s="3"/>
      <c r="H107" s="3"/>
      <c r="I107" s="5"/>
      <c r="J107" s="6"/>
      <c r="K107" s="6"/>
      <c r="L107" s="3"/>
    </row>
    <row r="108" spans="1:12" hidden="1">
      <c r="A108" s="4"/>
      <c r="B108" s="3"/>
      <c r="C108" s="7"/>
      <c r="D108" s="7"/>
      <c r="E108" s="4"/>
      <c r="F108" s="4"/>
      <c r="G108" s="3"/>
      <c r="H108" s="3"/>
      <c r="I108" s="5"/>
      <c r="J108" s="6"/>
      <c r="K108" s="6"/>
      <c r="L108" s="3"/>
    </row>
    <row r="109" spans="1:12" hidden="1">
      <c r="A109" s="4"/>
      <c r="B109" s="3"/>
      <c r="C109" s="7"/>
      <c r="D109" s="7"/>
      <c r="E109" s="4"/>
      <c r="F109" s="4"/>
      <c r="G109" s="3"/>
      <c r="H109" s="3"/>
      <c r="I109" s="5"/>
      <c r="J109" s="6"/>
      <c r="K109" s="6"/>
      <c r="L109" s="3"/>
    </row>
    <row r="110" spans="1:12" hidden="1">
      <c r="A110" s="9"/>
      <c r="B110" s="10"/>
      <c r="C110" s="11"/>
      <c r="D110" s="11"/>
      <c r="E110" s="9"/>
      <c r="F110" s="9"/>
      <c r="G110" s="10" t="s">
        <v>10</v>
      </c>
      <c r="H110" s="10"/>
      <c r="I110" s="12"/>
      <c r="J110" s="13"/>
      <c r="K110" s="13">
        <f>SUM(K98:K109)</f>
        <v>0</v>
      </c>
      <c r="L110" s="10"/>
    </row>
    <row r="111" spans="1:12" hidden="1">
      <c r="A111" s="14">
        <v>8</v>
      </c>
      <c r="B111" s="15"/>
      <c r="C111" s="7"/>
      <c r="D111" s="7"/>
      <c r="E111" s="4"/>
      <c r="F111" s="4"/>
      <c r="G111" s="3"/>
      <c r="H111" s="3"/>
      <c r="I111" s="5"/>
      <c r="J111" s="6"/>
      <c r="K111" s="16"/>
      <c r="L111" s="15"/>
    </row>
    <row r="112" spans="1:12" hidden="1">
      <c r="A112" s="14"/>
      <c r="B112" s="15"/>
      <c r="C112" s="7"/>
      <c r="D112" s="7"/>
      <c r="E112" s="4"/>
      <c r="F112" s="4"/>
      <c r="G112" s="3"/>
      <c r="H112" s="3"/>
      <c r="I112" s="5"/>
      <c r="J112" s="6"/>
      <c r="K112" s="16"/>
      <c r="L112" s="15"/>
    </row>
    <row r="113" spans="1:12" hidden="1">
      <c r="A113" s="14"/>
      <c r="B113" s="15"/>
      <c r="C113" s="7"/>
      <c r="D113" s="7"/>
      <c r="E113" s="4"/>
      <c r="F113" s="4"/>
      <c r="G113" s="3"/>
      <c r="H113" s="3"/>
      <c r="I113" s="17"/>
      <c r="J113" s="16"/>
      <c r="K113" s="16"/>
      <c r="L113" s="15"/>
    </row>
    <row r="114" spans="1:12" hidden="1">
      <c r="A114" s="14"/>
      <c r="B114" s="15"/>
      <c r="C114" s="7"/>
      <c r="D114" s="7"/>
      <c r="E114" s="4"/>
      <c r="F114" s="4"/>
      <c r="G114" s="3"/>
      <c r="H114" s="3"/>
      <c r="I114" s="17"/>
      <c r="J114" s="16"/>
      <c r="K114" s="16"/>
      <c r="L114" s="15"/>
    </row>
    <row r="115" spans="1:12" hidden="1">
      <c r="A115" s="14"/>
      <c r="B115" s="15"/>
      <c r="C115" s="7"/>
      <c r="D115" s="7"/>
      <c r="E115" s="4"/>
      <c r="F115" s="4"/>
      <c r="G115" s="3"/>
      <c r="H115" s="3"/>
      <c r="I115" s="17"/>
      <c r="J115" s="16"/>
      <c r="K115" s="16"/>
      <c r="L115" s="15"/>
    </row>
    <row r="116" spans="1:12" hidden="1">
      <c r="A116" s="14"/>
      <c r="B116" s="15"/>
      <c r="C116" s="7"/>
      <c r="D116" s="7"/>
      <c r="E116" s="4"/>
      <c r="F116" s="4"/>
      <c r="G116" s="3"/>
      <c r="H116" s="3"/>
      <c r="I116" s="17"/>
      <c r="J116" s="16"/>
      <c r="K116" s="16"/>
      <c r="L116" s="15"/>
    </row>
    <row r="117" spans="1:12" hidden="1">
      <c r="A117" s="14"/>
      <c r="B117" s="15"/>
      <c r="C117" s="7"/>
      <c r="D117" s="7"/>
      <c r="E117" s="4"/>
      <c r="F117" s="4"/>
      <c r="G117" s="3"/>
      <c r="H117" s="3"/>
      <c r="I117" s="17"/>
      <c r="J117" s="16"/>
      <c r="K117" s="16"/>
      <c r="L117" s="15"/>
    </row>
    <row r="118" spans="1:12" hidden="1">
      <c r="A118" s="14"/>
      <c r="B118" s="15"/>
      <c r="C118" s="7"/>
      <c r="D118" s="7"/>
      <c r="E118" s="4"/>
      <c r="F118" s="4"/>
      <c r="G118" s="3"/>
      <c r="H118" s="3"/>
      <c r="I118" s="17"/>
      <c r="J118" s="16"/>
      <c r="K118" s="16"/>
      <c r="L118" s="15"/>
    </row>
    <row r="119" spans="1:12" hidden="1">
      <c r="A119" s="14"/>
      <c r="B119" s="15"/>
      <c r="C119" s="7"/>
      <c r="D119" s="7"/>
      <c r="E119" s="4"/>
      <c r="F119" s="4"/>
      <c r="G119" s="3"/>
      <c r="H119" s="3"/>
      <c r="I119" s="17"/>
      <c r="J119" s="16"/>
      <c r="K119" s="16"/>
      <c r="L119" s="15"/>
    </row>
    <row r="120" spans="1:12" hidden="1">
      <c r="A120" s="14"/>
      <c r="B120" s="15"/>
      <c r="C120" s="7"/>
      <c r="D120" s="7"/>
      <c r="E120" s="4"/>
      <c r="F120" s="4"/>
      <c r="G120" s="3"/>
      <c r="H120" s="3"/>
      <c r="I120" s="17"/>
      <c r="J120" s="16"/>
      <c r="K120" s="16"/>
      <c r="L120" s="15"/>
    </row>
    <row r="121" spans="1:12" hidden="1">
      <c r="A121" s="14"/>
      <c r="B121" s="15"/>
      <c r="C121" s="7"/>
      <c r="D121" s="7"/>
      <c r="E121" s="4"/>
      <c r="F121" s="4"/>
      <c r="G121" s="3"/>
      <c r="H121" s="3"/>
      <c r="I121" s="17"/>
      <c r="J121" s="16"/>
      <c r="K121" s="16"/>
      <c r="L121" s="15"/>
    </row>
    <row r="122" spans="1:12" hidden="1">
      <c r="A122" s="14"/>
      <c r="B122" s="15"/>
      <c r="C122" s="7"/>
      <c r="D122" s="7"/>
      <c r="E122" s="4"/>
      <c r="F122" s="4"/>
      <c r="G122" s="3"/>
      <c r="H122" s="3"/>
      <c r="I122" s="17"/>
      <c r="J122" s="16"/>
      <c r="K122" s="16"/>
      <c r="L122" s="15"/>
    </row>
    <row r="123" spans="1:12" hidden="1">
      <c r="A123" s="14"/>
      <c r="B123" s="15"/>
      <c r="C123" s="7"/>
      <c r="D123" s="7"/>
      <c r="E123" s="4"/>
      <c r="F123" s="4"/>
      <c r="G123" s="3"/>
      <c r="H123" s="3"/>
      <c r="I123" s="17"/>
      <c r="J123" s="16"/>
      <c r="K123" s="16"/>
      <c r="L123" s="15"/>
    </row>
    <row r="124" spans="1:12" hidden="1">
      <c r="A124" s="14"/>
      <c r="B124" s="15"/>
      <c r="C124" s="7"/>
      <c r="D124" s="7"/>
      <c r="E124" s="4"/>
      <c r="F124" s="4"/>
      <c r="G124" s="3"/>
      <c r="H124" s="3"/>
      <c r="I124" s="17"/>
      <c r="J124" s="16"/>
      <c r="K124" s="16"/>
      <c r="L124" s="15"/>
    </row>
    <row r="125" spans="1:12" hidden="1">
      <c r="A125" s="14"/>
      <c r="B125" s="15"/>
      <c r="C125" s="7"/>
      <c r="D125" s="7"/>
      <c r="E125" s="4"/>
      <c r="F125" s="4"/>
      <c r="G125" s="3"/>
      <c r="H125" s="3"/>
      <c r="I125" s="5"/>
      <c r="J125" s="6"/>
      <c r="K125" s="6"/>
      <c r="L125" s="15"/>
    </row>
    <row r="126" spans="1:12" hidden="1">
      <c r="A126" s="9"/>
      <c r="B126" s="10"/>
      <c r="C126" s="11"/>
      <c r="D126" s="11"/>
      <c r="E126" s="9"/>
      <c r="F126" s="9"/>
      <c r="G126" s="10" t="s">
        <v>10</v>
      </c>
      <c r="H126" s="10"/>
      <c r="I126" s="12"/>
      <c r="J126" s="13"/>
      <c r="K126" s="13">
        <f>SUM(K111:K125)</f>
        <v>0</v>
      </c>
      <c r="L126" s="10"/>
    </row>
    <row r="127" spans="1:12" hidden="1">
      <c r="A127" s="4">
        <v>9</v>
      </c>
      <c r="B127" s="3"/>
      <c r="C127" s="7"/>
      <c r="D127" s="7"/>
      <c r="E127" s="4"/>
      <c r="F127" s="4"/>
      <c r="G127" s="3"/>
      <c r="H127" s="3"/>
      <c r="I127" s="5"/>
      <c r="J127" s="6"/>
      <c r="K127" s="6"/>
      <c r="L127" s="3"/>
    </row>
    <row r="128" spans="1:12" hidden="1">
      <c r="A128" s="4"/>
      <c r="B128" s="3"/>
      <c r="C128" s="7"/>
      <c r="D128" s="7"/>
      <c r="E128" s="4"/>
      <c r="F128" s="4"/>
      <c r="G128" s="3"/>
      <c r="H128" s="3"/>
      <c r="I128" s="5"/>
      <c r="J128" s="6"/>
      <c r="K128" s="6"/>
      <c r="L128" s="3"/>
    </row>
    <row r="129" spans="1:12" hidden="1">
      <c r="A129" s="4"/>
      <c r="B129" s="3"/>
      <c r="C129" s="7"/>
      <c r="D129" s="7"/>
      <c r="E129" s="4"/>
      <c r="F129" s="4"/>
      <c r="G129" s="3"/>
      <c r="H129" s="3"/>
      <c r="I129" s="5"/>
      <c r="J129" s="6"/>
      <c r="K129" s="6"/>
      <c r="L129" s="3"/>
    </row>
    <row r="130" spans="1:12" hidden="1">
      <c r="A130" s="4"/>
      <c r="B130" s="3"/>
      <c r="C130" s="7"/>
      <c r="D130" s="7"/>
      <c r="E130" s="4"/>
      <c r="F130" s="4"/>
      <c r="G130" s="3"/>
      <c r="H130" s="3"/>
      <c r="I130" s="5"/>
      <c r="J130" s="6"/>
      <c r="K130" s="6"/>
      <c r="L130" s="3"/>
    </row>
    <row r="131" spans="1:12" hidden="1">
      <c r="A131" s="4"/>
      <c r="B131" s="3"/>
      <c r="C131" s="7"/>
      <c r="D131" s="7"/>
      <c r="E131" s="4"/>
      <c r="F131" s="4"/>
      <c r="G131" s="3"/>
      <c r="H131" s="3"/>
      <c r="I131" s="5"/>
      <c r="J131" s="6"/>
      <c r="K131" s="6"/>
      <c r="L131" s="3"/>
    </row>
    <row r="132" spans="1:12" hidden="1">
      <c r="A132" s="4"/>
      <c r="B132" s="3"/>
      <c r="C132" s="7"/>
      <c r="D132" s="7"/>
      <c r="E132" s="4"/>
      <c r="F132" s="4"/>
      <c r="G132" s="3"/>
      <c r="H132" s="3"/>
      <c r="I132" s="5"/>
      <c r="J132" s="6"/>
      <c r="K132" s="6"/>
      <c r="L132" s="3"/>
    </row>
    <row r="133" spans="1:12" hidden="1">
      <c r="A133" s="4"/>
      <c r="B133" s="3"/>
      <c r="C133" s="7"/>
      <c r="D133" s="7"/>
      <c r="E133" s="4"/>
      <c r="F133" s="4"/>
      <c r="G133" s="3"/>
      <c r="H133" s="3"/>
      <c r="I133" s="5"/>
      <c r="J133" s="6"/>
      <c r="K133" s="6"/>
      <c r="L133" s="3"/>
    </row>
    <row r="134" spans="1:12" hidden="1">
      <c r="A134" s="4"/>
      <c r="B134" s="3"/>
      <c r="C134" s="7"/>
      <c r="D134" s="7"/>
      <c r="E134" s="4"/>
      <c r="F134" s="4"/>
      <c r="G134" s="3"/>
      <c r="H134" s="3"/>
      <c r="I134" s="5"/>
      <c r="J134" s="6"/>
      <c r="K134" s="6"/>
      <c r="L134" s="3"/>
    </row>
    <row r="135" spans="1:12" hidden="1">
      <c r="A135" s="4"/>
      <c r="B135" s="3"/>
      <c r="C135" s="7"/>
      <c r="D135" s="7"/>
      <c r="E135" s="4"/>
      <c r="F135" s="4"/>
      <c r="G135" s="3"/>
      <c r="H135" s="3"/>
      <c r="I135" s="5"/>
      <c r="J135" s="6"/>
      <c r="K135" s="6"/>
      <c r="L135" s="3"/>
    </row>
    <row r="136" spans="1:12" hidden="1">
      <c r="A136" s="4"/>
      <c r="B136" s="3"/>
      <c r="C136" s="7"/>
      <c r="D136" s="7"/>
      <c r="E136" s="4"/>
      <c r="F136" s="4"/>
      <c r="G136" s="3"/>
      <c r="H136" s="3"/>
      <c r="I136" s="5"/>
      <c r="J136" s="6"/>
      <c r="K136" s="6"/>
      <c r="L136" s="3"/>
    </row>
    <row r="137" spans="1:12" hidden="1">
      <c r="A137" s="4"/>
      <c r="B137" s="3"/>
      <c r="C137" s="7"/>
      <c r="D137" s="7"/>
      <c r="E137" s="4"/>
      <c r="F137" s="4"/>
      <c r="G137" s="3"/>
      <c r="H137" s="3"/>
      <c r="I137" s="5"/>
      <c r="J137" s="6"/>
      <c r="K137" s="6"/>
      <c r="L137" s="3"/>
    </row>
    <row r="138" spans="1:12" hidden="1">
      <c r="A138" s="4"/>
      <c r="B138" s="3"/>
      <c r="C138" s="7"/>
      <c r="D138" s="7"/>
      <c r="E138" s="4"/>
      <c r="F138" s="4"/>
      <c r="G138" s="3"/>
      <c r="H138" s="3"/>
      <c r="I138" s="5"/>
      <c r="J138" s="6"/>
      <c r="K138" s="6"/>
      <c r="L138" s="3"/>
    </row>
    <row r="139" spans="1:12" hidden="1">
      <c r="A139" s="4"/>
      <c r="B139" s="3"/>
      <c r="C139" s="7"/>
      <c r="D139" s="7"/>
      <c r="E139" s="4"/>
      <c r="F139" s="4"/>
      <c r="G139" s="3"/>
      <c r="H139" s="3"/>
      <c r="I139" s="5"/>
      <c r="J139" s="6"/>
      <c r="K139" s="6"/>
      <c r="L139" s="3"/>
    </row>
    <row r="140" spans="1:12" hidden="1">
      <c r="A140" s="4"/>
      <c r="B140" s="3"/>
      <c r="C140" s="7"/>
      <c r="D140" s="7"/>
      <c r="E140" s="4"/>
      <c r="F140" s="4"/>
      <c r="G140" s="3"/>
      <c r="H140" s="3"/>
      <c r="I140" s="5"/>
      <c r="J140" s="6"/>
      <c r="K140" s="6"/>
      <c r="L140" s="3"/>
    </row>
    <row r="141" spans="1:12" hidden="1">
      <c r="A141" s="4"/>
      <c r="B141" s="3"/>
      <c r="C141" s="7"/>
      <c r="D141" s="7"/>
      <c r="E141" s="4"/>
      <c r="F141" s="4"/>
      <c r="G141" s="3"/>
      <c r="H141" s="3"/>
      <c r="I141" s="5"/>
      <c r="J141" s="6"/>
      <c r="K141" s="6"/>
      <c r="L141" s="3"/>
    </row>
    <row r="142" spans="1:12" hidden="1">
      <c r="A142" s="4"/>
      <c r="B142" s="3"/>
      <c r="C142" s="7"/>
      <c r="D142" s="7"/>
      <c r="E142" s="4"/>
      <c r="F142" s="4"/>
      <c r="G142" s="3"/>
      <c r="H142" s="3"/>
      <c r="I142" s="5"/>
      <c r="J142" s="6"/>
      <c r="K142" s="6"/>
      <c r="L142" s="3"/>
    </row>
    <row r="143" spans="1:12" hidden="1">
      <c r="A143" s="9"/>
      <c r="B143" s="10"/>
      <c r="C143" s="11"/>
      <c r="D143" s="11"/>
      <c r="E143" s="9"/>
      <c r="F143" s="9"/>
      <c r="G143" s="10" t="s">
        <v>10</v>
      </c>
      <c r="H143" s="10"/>
      <c r="I143" s="12"/>
      <c r="J143" s="13"/>
      <c r="K143" s="13">
        <f>SUM(K127:K142)</f>
        <v>0</v>
      </c>
      <c r="L143" s="10"/>
    </row>
    <row r="144" spans="1:12" hidden="1">
      <c r="A144" s="14"/>
      <c r="B144" s="15"/>
      <c r="C144" s="7"/>
      <c r="D144" s="7"/>
      <c r="E144" s="4"/>
      <c r="F144" s="4"/>
      <c r="G144" s="3"/>
      <c r="H144" s="3"/>
      <c r="I144" s="5"/>
      <c r="J144" s="6"/>
      <c r="K144" s="6"/>
      <c r="L144" s="15"/>
    </row>
    <row r="145" spans="1:12" hidden="1">
      <c r="A145" s="9"/>
      <c r="B145" s="10"/>
      <c r="C145" s="11"/>
      <c r="D145" s="11"/>
      <c r="E145" s="9"/>
      <c r="F145" s="9"/>
      <c r="G145" s="10" t="s">
        <v>10</v>
      </c>
      <c r="H145" s="10"/>
      <c r="I145" s="12"/>
      <c r="J145" s="13"/>
      <c r="K145" s="13">
        <f>SUM(K144)</f>
        <v>0</v>
      </c>
      <c r="L145" s="10"/>
    </row>
    <row r="146" spans="1:12" s="19" customFormat="1" hidden="1">
      <c r="A146" s="14"/>
      <c r="B146" s="15"/>
      <c r="C146" s="7"/>
      <c r="D146" s="7"/>
      <c r="E146" s="4"/>
      <c r="F146" s="4"/>
      <c r="G146" s="3"/>
      <c r="H146" s="3"/>
      <c r="I146" s="5"/>
      <c r="J146" s="6"/>
      <c r="K146" s="6"/>
      <c r="L146" s="15"/>
    </row>
    <row r="147" spans="1:12" hidden="1">
      <c r="A147" s="9"/>
      <c r="B147" s="10"/>
      <c r="C147" s="11"/>
      <c r="D147" s="11"/>
      <c r="E147" s="9"/>
      <c r="F147" s="9"/>
      <c r="G147" s="10" t="s">
        <v>10</v>
      </c>
      <c r="H147" s="10"/>
      <c r="I147" s="12"/>
      <c r="J147" s="13"/>
      <c r="K147" s="13">
        <f>SUM(K146)</f>
        <v>0</v>
      </c>
      <c r="L147" s="10"/>
    </row>
    <row r="148" spans="1:12" hidden="1">
      <c r="A148" s="4">
        <v>10</v>
      </c>
      <c r="B148" s="3"/>
      <c r="C148" s="7"/>
      <c r="D148" s="7"/>
      <c r="E148" s="4"/>
      <c r="F148" s="4"/>
      <c r="G148" s="3"/>
      <c r="H148" s="3"/>
      <c r="I148" s="5"/>
      <c r="J148" s="6"/>
      <c r="K148" s="16"/>
      <c r="L148" s="3"/>
    </row>
    <row r="149" spans="1:12" hidden="1">
      <c r="A149" s="4"/>
      <c r="B149" s="3"/>
      <c r="C149" s="7"/>
      <c r="D149" s="7"/>
      <c r="E149" s="4"/>
      <c r="F149" s="4"/>
      <c r="G149" s="3"/>
      <c r="H149" s="3"/>
      <c r="I149" s="5"/>
      <c r="J149" s="6"/>
      <c r="K149" s="16"/>
      <c r="L149" s="3"/>
    </row>
    <row r="150" spans="1:12" hidden="1">
      <c r="A150" s="4"/>
      <c r="B150" s="3"/>
      <c r="C150" s="7"/>
      <c r="D150" s="7"/>
      <c r="E150" s="4"/>
      <c r="F150" s="4"/>
      <c r="G150" s="3"/>
      <c r="H150" s="3"/>
      <c r="I150" s="17"/>
      <c r="J150" s="16"/>
      <c r="K150" s="16"/>
      <c r="L150" s="3"/>
    </row>
    <row r="151" spans="1:12" hidden="1">
      <c r="A151" s="4"/>
      <c r="B151" s="3"/>
      <c r="C151" s="7"/>
      <c r="D151" s="7"/>
      <c r="E151" s="4"/>
      <c r="F151" s="4"/>
      <c r="G151" s="3"/>
      <c r="H151" s="3"/>
      <c r="I151" s="17"/>
      <c r="J151" s="16"/>
      <c r="K151" s="16"/>
      <c r="L151" s="3"/>
    </row>
    <row r="152" spans="1:12" hidden="1">
      <c r="A152" s="4"/>
      <c r="B152" s="3"/>
      <c r="C152" s="7"/>
      <c r="D152" s="7"/>
      <c r="E152" s="4"/>
      <c r="F152" s="4"/>
      <c r="G152" s="3"/>
      <c r="H152" s="3"/>
      <c r="I152" s="17"/>
      <c r="J152" s="16"/>
      <c r="K152" s="16"/>
      <c r="L152" s="3"/>
    </row>
    <row r="153" spans="1:12" hidden="1">
      <c r="A153" s="4"/>
      <c r="B153" s="3"/>
      <c r="C153" s="7"/>
      <c r="D153" s="7"/>
      <c r="E153" s="4"/>
      <c r="F153" s="4"/>
      <c r="G153" s="3"/>
      <c r="H153" s="3"/>
      <c r="I153" s="17"/>
      <c r="J153" s="16"/>
      <c r="K153" s="16"/>
      <c r="L153" s="3"/>
    </row>
    <row r="154" spans="1:12" hidden="1">
      <c r="A154" s="4"/>
      <c r="B154" s="3"/>
      <c r="C154" s="7"/>
      <c r="D154" s="7"/>
      <c r="E154" s="4"/>
      <c r="F154" s="4"/>
      <c r="G154" s="3"/>
      <c r="H154" s="3"/>
      <c r="I154" s="17"/>
      <c r="J154" s="16"/>
      <c r="K154" s="16"/>
      <c r="L154" s="3"/>
    </row>
    <row r="155" spans="1:12" hidden="1">
      <c r="A155" s="4"/>
      <c r="B155" s="3"/>
      <c r="C155" s="7"/>
      <c r="D155" s="7"/>
      <c r="E155" s="4"/>
      <c r="F155" s="4"/>
      <c r="G155" s="3"/>
      <c r="H155" s="3"/>
      <c r="I155" s="17"/>
      <c r="J155" s="16"/>
      <c r="K155" s="16"/>
      <c r="L155" s="3"/>
    </row>
    <row r="156" spans="1:12" hidden="1">
      <c r="A156" s="4"/>
      <c r="B156" s="3"/>
      <c r="C156" s="7"/>
      <c r="D156" s="7"/>
      <c r="E156" s="4"/>
      <c r="F156" s="4"/>
      <c r="G156" s="3"/>
      <c r="H156" s="3"/>
      <c r="I156" s="17"/>
      <c r="J156" s="16"/>
      <c r="K156" s="16"/>
      <c r="L156" s="3"/>
    </row>
    <row r="157" spans="1:12" hidden="1">
      <c r="A157" s="4"/>
      <c r="B157" s="3"/>
      <c r="C157" s="7"/>
      <c r="D157" s="7"/>
      <c r="E157" s="4"/>
      <c r="F157" s="4"/>
      <c r="G157" s="3"/>
      <c r="H157" s="3"/>
      <c r="I157" s="17"/>
      <c r="J157" s="16"/>
      <c r="K157" s="16"/>
      <c r="L157" s="3"/>
    </row>
    <row r="158" spans="1:12" hidden="1">
      <c r="A158" s="4"/>
      <c r="B158" s="3"/>
      <c r="C158" s="7"/>
      <c r="D158" s="7"/>
      <c r="E158" s="4"/>
      <c r="F158" s="4"/>
      <c r="G158" s="3"/>
      <c r="H158" s="3"/>
      <c r="I158" s="17"/>
      <c r="J158" s="16"/>
      <c r="K158" s="16"/>
      <c r="L158" s="3"/>
    </row>
    <row r="159" spans="1:12" hidden="1">
      <c r="A159" s="4"/>
      <c r="B159" s="3"/>
      <c r="C159" s="7"/>
      <c r="D159" s="7"/>
      <c r="E159" s="4"/>
      <c r="F159" s="4"/>
      <c r="G159" s="3"/>
      <c r="H159" s="3"/>
      <c r="I159" s="17"/>
      <c r="J159" s="16"/>
      <c r="K159" s="16"/>
      <c r="L159" s="3"/>
    </row>
    <row r="160" spans="1:12" hidden="1">
      <c r="A160" s="4"/>
      <c r="B160" s="3"/>
      <c r="C160" s="7"/>
      <c r="D160" s="7"/>
      <c r="E160" s="4"/>
      <c r="F160" s="4"/>
      <c r="G160" s="3"/>
      <c r="H160" s="3"/>
      <c r="I160" s="17"/>
      <c r="J160" s="16"/>
      <c r="K160" s="16"/>
      <c r="L160" s="3"/>
    </row>
    <row r="161" spans="1:12" hidden="1">
      <c r="A161" s="4"/>
      <c r="B161" s="3"/>
      <c r="C161" s="7"/>
      <c r="D161" s="7"/>
      <c r="E161" s="4"/>
      <c r="F161" s="4"/>
      <c r="G161" s="3"/>
      <c r="H161" s="3"/>
      <c r="I161" s="5"/>
      <c r="J161" s="6"/>
      <c r="K161" s="6"/>
      <c r="L161" s="3"/>
    </row>
    <row r="162" spans="1:12" hidden="1">
      <c r="A162" s="9"/>
      <c r="B162" s="10"/>
      <c r="C162" s="11"/>
      <c r="D162" s="11"/>
      <c r="E162" s="9"/>
      <c r="F162" s="9"/>
      <c r="G162" s="10" t="s">
        <v>10</v>
      </c>
      <c r="H162" s="10"/>
      <c r="I162" s="12"/>
      <c r="J162" s="13"/>
      <c r="K162" s="13">
        <f>SUM(K148:K161)</f>
        <v>0</v>
      </c>
      <c r="L162" s="10"/>
    </row>
    <row r="163" spans="1:12" hidden="1">
      <c r="A163" s="14"/>
      <c r="B163" s="15"/>
      <c r="C163" s="7"/>
      <c r="D163" s="7"/>
      <c r="E163" s="4"/>
      <c r="F163" s="4"/>
      <c r="G163" s="3"/>
      <c r="H163" s="3"/>
      <c r="I163" s="5"/>
      <c r="J163" s="6"/>
      <c r="K163" s="6"/>
      <c r="L163" s="15"/>
    </row>
    <row r="164" spans="1:12" hidden="1">
      <c r="A164" s="9"/>
      <c r="B164" s="10"/>
      <c r="C164" s="11"/>
      <c r="D164" s="11"/>
      <c r="E164" s="9"/>
      <c r="F164" s="9"/>
      <c r="G164" s="10" t="s">
        <v>10</v>
      </c>
      <c r="H164" s="10"/>
      <c r="I164" s="12"/>
      <c r="J164" s="13"/>
      <c r="K164" s="13">
        <f>SUM(K163)</f>
        <v>0</v>
      </c>
      <c r="L164" s="10"/>
    </row>
    <row r="165" spans="1:12" hidden="1">
      <c r="A165" s="14"/>
      <c r="B165" s="15"/>
      <c r="C165" s="7"/>
      <c r="D165" s="7"/>
      <c r="E165" s="4"/>
      <c r="F165" s="4"/>
      <c r="G165" s="3"/>
      <c r="H165" s="3"/>
      <c r="I165" s="5"/>
      <c r="J165" s="6"/>
      <c r="K165" s="6"/>
      <c r="L165" s="15"/>
    </row>
    <row r="166" spans="1:12" hidden="1">
      <c r="A166" s="9"/>
      <c r="B166" s="10"/>
      <c r="C166" s="11"/>
      <c r="D166" s="11"/>
      <c r="E166" s="9"/>
      <c r="F166" s="9"/>
      <c r="G166" s="10" t="s">
        <v>10</v>
      </c>
      <c r="H166" s="10"/>
      <c r="I166" s="12"/>
      <c r="J166" s="13"/>
      <c r="K166" s="13">
        <f>SUM(K165)</f>
        <v>0</v>
      </c>
      <c r="L166" s="10"/>
    </row>
    <row r="167" spans="1:12" hidden="1">
      <c r="A167" s="4">
        <v>11</v>
      </c>
      <c r="B167" s="3"/>
      <c r="C167" s="7"/>
      <c r="D167" s="7"/>
      <c r="E167" s="4"/>
      <c r="F167" s="4"/>
      <c r="G167" s="3"/>
      <c r="H167" s="3"/>
      <c r="I167" s="5"/>
      <c r="J167" s="6"/>
      <c r="K167" s="16"/>
      <c r="L167" s="3"/>
    </row>
    <row r="168" spans="1:12" hidden="1">
      <c r="A168" s="4"/>
      <c r="B168" s="3"/>
      <c r="C168" s="7"/>
      <c r="D168" s="7"/>
      <c r="E168" s="4"/>
      <c r="F168" s="4"/>
      <c r="G168" s="3"/>
      <c r="H168" s="3"/>
      <c r="I168" s="5"/>
      <c r="J168" s="6"/>
      <c r="K168" s="16"/>
      <c r="L168" s="3"/>
    </row>
    <row r="169" spans="1:12" hidden="1">
      <c r="A169" s="4"/>
      <c r="B169" s="3"/>
      <c r="C169" s="7"/>
      <c r="D169" s="7"/>
      <c r="E169" s="4"/>
      <c r="F169" s="4"/>
      <c r="G169" s="3"/>
      <c r="H169" s="3"/>
      <c r="I169" s="5"/>
      <c r="J169" s="6"/>
      <c r="K169" s="16"/>
      <c r="L169" s="3"/>
    </row>
    <row r="170" spans="1:12" hidden="1">
      <c r="A170" s="4"/>
      <c r="B170" s="3"/>
      <c r="C170" s="7"/>
      <c r="D170" s="7"/>
      <c r="E170" s="4"/>
      <c r="F170" s="4"/>
      <c r="G170" s="3"/>
      <c r="H170" s="3"/>
      <c r="I170" s="5"/>
      <c r="J170" s="6"/>
      <c r="K170" s="16"/>
      <c r="L170" s="3"/>
    </row>
    <row r="171" spans="1:12" hidden="1">
      <c r="A171" s="4"/>
      <c r="B171" s="3"/>
      <c r="C171" s="7"/>
      <c r="D171" s="7"/>
      <c r="E171" s="4"/>
      <c r="F171" s="4"/>
      <c r="G171" s="3"/>
      <c r="H171" s="3"/>
      <c r="I171" s="17"/>
      <c r="J171" s="16"/>
      <c r="K171" s="16"/>
      <c r="L171" s="3"/>
    </row>
    <row r="172" spans="1:12" hidden="1">
      <c r="A172" s="4"/>
      <c r="B172" s="3"/>
      <c r="C172" s="7"/>
      <c r="D172" s="7"/>
      <c r="E172" s="4"/>
      <c r="F172" s="4"/>
      <c r="G172" s="3"/>
      <c r="H172" s="3"/>
      <c r="I172" s="17"/>
      <c r="J172" s="16"/>
      <c r="K172" s="16"/>
      <c r="L172" s="3"/>
    </row>
    <row r="173" spans="1:12" hidden="1">
      <c r="A173" s="4"/>
      <c r="B173" s="3"/>
      <c r="C173" s="7"/>
      <c r="D173" s="7"/>
      <c r="E173" s="4"/>
      <c r="F173" s="4"/>
      <c r="G173" s="3"/>
      <c r="H173" s="3"/>
      <c r="I173" s="17"/>
      <c r="J173" s="16"/>
      <c r="K173" s="16"/>
      <c r="L173" s="3"/>
    </row>
    <row r="174" spans="1:12" hidden="1">
      <c r="A174" s="4"/>
      <c r="B174" s="3"/>
      <c r="C174" s="7"/>
      <c r="D174" s="7"/>
      <c r="E174" s="4"/>
      <c r="F174" s="4"/>
      <c r="G174" s="3"/>
      <c r="H174" s="3"/>
      <c r="I174" s="17"/>
      <c r="J174" s="16"/>
      <c r="K174" s="16"/>
      <c r="L174" s="3"/>
    </row>
    <row r="175" spans="1:12" hidden="1">
      <c r="A175" s="4"/>
      <c r="B175" s="3"/>
      <c r="C175" s="7"/>
      <c r="D175" s="7"/>
      <c r="E175" s="4"/>
      <c r="F175" s="4"/>
      <c r="G175" s="3"/>
      <c r="H175" s="3"/>
      <c r="I175" s="17"/>
      <c r="J175" s="16"/>
      <c r="K175" s="16"/>
      <c r="L175" s="3"/>
    </row>
    <row r="176" spans="1:12" hidden="1">
      <c r="A176" s="4"/>
      <c r="B176" s="3"/>
      <c r="C176" s="7"/>
      <c r="D176" s="7"/>
      <c r="E176" s="4"/>
      <c r="F176" s="4"/>
      <c r="G176" s="3"/>
      <c r="H176" s="3"/>
      <c r="I176" s="17"/>
      <c r="J176" s="16"/>
      <c r="K176" s="16"/>
      <c r="L176" s="3"/>
    </row>
    <row r="177" spans="1:13" hidden="1">
      <c r="A177" s="4"/>
      <c r="B177" s="3"/>
      <c r="C177" s="7"/>
      <c r="D177" s="7"/>
      <c r="E177" s="4"/>
      <c r="F177" s="4"/>
      <c r="G177" s="3"/>
      <c r="H177" s="3"/>
      <c r="I177" s="17"/>
      <c r="J177" s="16"/>
      <c r="K177" s="16"/>
      <c r="L177" s="3"/>
    </row>
    <row r="178" spans="1:13" hidden="1">
      <c r="A178" s="4"/>
      <c r="B178" s="3"/>
      <c r="C178" s="7"/>
      <c r="D178" s="7"/>
      <c r="E178" s="4"/>
      <c r="F178" s="4"/>
      <c r="G178" s="3"/>
      <c r="H178" s="3"/>
      <c r="I178" s="17"/>
      <c r="J178" s="16"/>
      <c r="K178" s="16"/>
      <c r="L178" s="3"/>
    </row>
    <row r="179" spans="1:13" hidden="1">
      <c r="A179" s="4"/>
      <c r="B179" s="3"/>
      <c r="C179" s="7"/>
      <c r="D179" s="7"/>
      <c r="E179" s="4"/>
      <c r="F179" s="4"/>
      <c r="G179" s="3"/>
      <c r="H179" s="3"/>
      <c r="I179" s="17"/>
      <c r="J179" s="16"/>
      <c r="K179" s="16"/>
      <c r="L179" s="3"/>
    </row>
    <row r="180" spans="1:13" hidden="1">
      <c r="A180" s="4"/>
      <c r="B180" s="3"/>
      <c r="C180" s="7"/>
      <c r="D180" s="7"/>
      <c r="E180" s="4"/>
      <c r="F180" s="4"/>
      <c r="G180" s="3"/>
      <c r="H180" s="3"/>
      <c r="I180" s="17"/>
      <c r="J180" s="16"/>
      <c r="K180" s="16"/>
      <c r="L180" s="3"/>
    </row>
    <row r="181" spans="1:13" hidden="1">
      <c r="A181" s="4"/>
      <c r="B181" s="3"/>
      <c r="C181" s="7"/>
      <c r="D181" s="7"/>
      <c r="E181" s="4"/>
      <c r="F181" s="4"/>
      <c r="G181" s="3"/>
      <c r="H181" s="3"/>
      <c r="I181" s="17"/>
      <c r="J181" s="16"/>
      <c r="K181" s="16"/>
      <c r="L181" s="3"/>
    </row>
    <row r="182" spans="1:13" hidden="1">
      <c r="A182" s="4"/>
      <c r="B182" s="3"/>
      <c r="C182" s="7"/>
      <c r="D182" s="7"/>
      <c r="E182" s="4"/>
      <c r="F182" s="4"/>
      <c r="G182" s="3"/>
      <c r="H182" s="3"/>
      <c r="I182" s="5"/>
      <c r="J182" s="6"/>
      <c r="K182" s="6"/>
      <c r="L182" s="3"/>
    </row>
    <row r="183" spans="1:13" hidden="1">
      <c r="A183" s="9"/>
      <c r="B183" s="10"/>
      <c r="C183" s="11"/>
      <c r="D183" s="11"/>
      <c r="E183" s="9"/>
      <c r="F183" s="9"/>
      <c r="G183" s="10" t="s">
        <v>10</v>
      </c>
      <c r="H183" s="10"/>
      <c r="I183" s="12"/>
      <c r="J183" s="13"/>
      <c r="K183" s="13">
        <f>SUM(K167:K182)</f>
        <v>0</v>
      </c>
      <c r="L183" s="10"/>
    </row>
    <row r="184" spans="1:13" hidden="1">
      <c r="A184" s="14"/>
      <c r="B184" s="15"/>
      <c r="C184" s="7"/>
      <c r="D184" s="7"/>
      <c r="E184" s="4"/>
      <c r="F184" s="4"/>
      <c r="G184" s="3"/>
      <c r="H184" s="3"/>
      <c r="I184" s="5"/>
      <c r="J184" s="6"/>
      <c r="K184" s="6"/>
      <c r="L184" s="15"/>
    </row>
    <row r="185" spans="1:13" hidden="1">
      <c r="A185" s="9"/>
      <c r="B185" s="10"/>
      <c r="C185" s="11"/>
      <c r="D185" s="11"/>
      <c r="E185" s="9"/>
      <c r="F185" s="9"/>
      <c r="G185" s="10" t="s">
        <v>10</v>
      </c>
      <c r="H185" s="10"/>
      <c r="I185" s="12"/>
      <c r="J185" s="13"/>
      <c r="K185" s="13">
        <f>SUM(K184)</f>
        <v>0</v>
      </c>
      <c r="L185" s="10"/>
      <c r="M185" s="8"/>
    </row>
    <row r="186" spans="1:13">
      <c r="A186" s="44" t="s">
        <v>144</v>
      </c>
      <c r="B186" s="45"/>
      <c r="C186" s="20"/>
      <c r="D186" s="20"/>
      <c r="E186" s="21"/>
      <c r="F186" s="21"/>
      <c r="G186" s="20"/>
      <c r="H186" s="20"/>
      <c r="I186" s="22"/>
      <c r="J186" s="23"/>
      <c r="K186" s="23">
        <f>K185+K183+K166+K164+K162+K147+K145+K143+K126+K110+K97+K95+K75+K73+K71+K68+K51+K36+K34+K32+K30+K17+K15+K19</f>
        <v>240866.23</v>
      </c>
      <c r="L186" s="20"/>
      <c r="M186" s="8"/>
    </row>
  </sheetData>
  <mergeCells count="5">
    <mergeCell ref="A1:L1"/>
    <mergeCell ref="A186:B186"/>
    <mergeCell ref="B20:B29"/>
    <mergeCell ref="B52:B67"/>
    <mergeCell ref="B69:B70"/>
  </mergeCells>
  <pageMargins left="0.27" right="0.16" top="0.2" bottom="0.2" header="0.2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view="pageBreakPreview" topLeftCell="A124" zoomScaleSheetLayoutView="100" workbookViewId="0">
      <selection activeCell="H124" sqref="H1:H1048576"/>
    </sheetView>
  </sheetViews>
  <sheetFormatPr defaultRowHeight="15"/>
  <cols>
    <col min="1" max="1" width="3.85546875" style="24" customWidth="1"/>
    <col min="2" max="2" width="29.42578125" style="2" customWidth="1"/>
    <col min="3" max="3" width="34.140625" style="2" customWidth="1"/>
    <col min="4" max="4" width="14.4257812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3" t="s">
        <v>159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4"/>
      <c r="B3" s="48" t="s">
        <v>86</v>
      </c>
      <c r="C3" s="3" t="s">
        <v>168</v>
      </c>
      <c r="D3" s="3" t="s">
        <v>9</v>
      </c>
      <c r="E3" s="5">
        <v>1</v>
      </c>
      <c r="F3" s="6">
        <v>5250.1</v>
      </c>
      <c r="G3" s="6">
        <v>5250.1</v>
      </c>
    </row>
    <row r="4" spans="1:7">
      <c r="A4" s="4"/>
      <c r="B4" s="49"/>
      <c r="C4" s="3" t="s">
        <v>176</v>
      </c>
      <c r="D4" s="3" t="s">
        <v>9</v>
      </c>
      <c r="E4" s="5">
        <v>4</v>
      </c>
      <c r="F4" s="6">
        <v>5806.5</v>
      </c>
      <c r="G4" s="6">
        <v>23226</v>
      </c>
    </row>
    <row r="5" spans="1:7">
      <c r="A5" s="4"/>
      <c r="B5" s="49"/>
      <c r="C5" s="3" t="s">
        <v>177</v>
      </c>
      <c r="D5" s="3" t="s">
        <v>9</v>
      </c>
      <c r="E5" s="5">
        <v>50</v>
      </c>
      <c r="F5" s="6">
        <v>94.8</v>
      </c>
      <c r="G5" s="6">
        <v>4740</v>
      </c>
    </row>
    <row r="6" spans="1:7">
      <c r="A6" s="4"/>
      <c r="B6" s="49"/>
      <c r="C6" s="3" t="s">
        <v>178</v>
      </c>
      <c r="D6" s="3" t="s">
        <v>9</v>
      </c>
      <c r="E6" s="5">
        <v>20</v>
      </c>
      <c r="F6" s="6">
        <v>194.34</v>
      </c>
      <c r="G6" s="6">
        <v>3886.8</v>
      </c>
    </row>
    <row r="7" spans="1:7">
      <c r="A7" s="4"/>
      <c r="B7" s="49"/>
      <c r="C7" s="3" t="s">
        <v>179</v>
      </c>
      <c r="D7" s="3" t="s">
        <v>9</v>
      </c>
      <c r="E7" s="5">
        <v>20</v>
      </c>
      <c r="F7" s="6">
        <v>312.83999999999997</v>
      </c>
      <c r="G7" s="6">
        <v>6256.8</v>
      </c>
    </row>
    <row r="8" spans="1:7">
      <c r="A8" s="4"/>
      <c r="B8" s="49"/>
      <c r="C8" s="3" t="s">
        <v>180</v>
      </c>
      <c r="D8" s="3" t="s">
        <v>9</v>
      </c>
      <c r="E8" s="5">
        <v>20</v>
      </c>
      <c r="F8" s="6">
        <v>156.41999999999999</v>
      </c>
      <c r="G8" s="6">
        <v>3128.4</v>
      </c>
    </row>
    <row r="9" spans="1:7">
      <c r="A9" s="4"/>
      <c r="B9" s="49"/>
      <c r="C9" s="3" t="s">
        <v>181</v>
      </c>
      <c r="D9" s="3" t="s">
        <v>9</v>
      </c>
      <c r="E9" s="5">
        <v>20</v>
      </c>
      <c r="F9" s="6">
        <v>360.24</v>
      </c>
      <c r="G9" s="6">
        <v>7204.8</v>
      </c>
    </row>
    <row r="10" spans="1:7">
      <c r="A10" s="4"/>
      <c r="B10" s="49"/>
      <c r="C10" s="3" t="s">
        <v>182</v>
      </c>
      <c r="D10" s="3" t="s">
        <v>183</v>
      </c>
      <c r="E10" s="5">
        <v>2</v>
      </c>
      <c r="F10" s="6">
        <v>10601.89</v>
      </c>
      <c r="G10" s="6">
        <v>21203.78</v>
      </c>
    </row>
    <row r="11" spans="1:7">
      <c r="A11" s="4"/>
      <c r="B11" s="49"/>
      <c r="C11" s="3" t="s">
        <v>184</v>
      </c>
      <c r="D11" s="3" t="s">
        <v>9</v>
      </c>
      <c r="E11" s="5">
        <v>4</v>
      </c>
      <c r="F11" s="6">
        <v>2671.02</v>
      </c>
      <c r="G11" s="6">
        <v>10684.08</v>
      </c>
    </row>
    <row r="12" spans="1:7">
      <c r="A12" s="4"/>
      <c r="B12" s="49"/>
      <c r="C12" s="3" t="s">
        <v>185</v>
      </c>
      <c r="D12" s="3" t="s">
        <v>9</v>
      </c>
      <c r="E12" s="5">
        <v>10</v>
      </c>
      <c r="F12" s="6">
        <v>7085.82</v>
      </c>
      <c r="G12" s="6">
        <v>70858.210000000006</v>
      </c>
    </row>
    <row r="13" spans="1:7">
      <c r="A13" s="4"/>
      <c r="B13" s="49"/>
      <c r="C13" s="3" t="s">
        <v>186</v>
      </c>
      <c r="D13" s="3" t="s">
        <v>183</v>
      </c>
      <c r="E13" s="5">
        <v>8</v>
      </c>
      <c r="F13" s="6">
        <v>5922.15</v>
      </c>
      <c r="G13" s="6">
        <v>47377.2</v>
      </c>
    </row>
    <row r="14" spans="1:7">
      <c r="A14" s="4"/>
      <c r="B14" s="49"/>
      <c r="C14" s="3" t="s">
        <v>187</v>
      </c>
      <c r="D14" s="3" t="s">
        <v>9</v>
      </c>
      <c r="E14" s="5">
        <v>50</v>
      </c>
      <c r="F14" s="6">
        <v>920.51</v>
      </c>
      <c r="G14" s="6">
        <v>46025.5</v>
      </c>
    </row>
    <row r="15" spans="1:7">
      <c r="A15" s="4"/>
      <c r="B15" s="49"/>
      <c r="C15" s="3" t="s">
        <v>188</v>
      </c>
      <c r="D15" s="3" t="s">
        <v>9</v>
      </c>
      <c r="E15" s="5">
        <v>10</v>
      </c>
      <c r="F15" s="6">
        <v>1414.4</v>
      </c>
      <c r="G15" s="6">
        <v>14144</v>
      </c>
    </row>
    <row r="16" spans="1:7">
      <c r="A16" s="4"/>
      <c r="B16" s="49"/>
      <c r="C16" s="3" t="s">
        <v>189</v>
      </c>
      <c r="D16" s="3" t="s">
        <v>9</v>
      </c>
      <c r="E16" s="5">
        <v>15</v>
      </c>
      <c r="F16" s="6">
        <v>871.22</v>
      </c>
      <c r="G16" s="6">
        <v>13068.3</v>
      </c>
    </row>
    <row r="17" spans="1:7">
      <c r="A17" s="4"/>
      <c r="B17" s="49"/>
      <c r="C17" s="3" t="s">
        <v>190</v>
      </c>
      <c r="D17" s="3" t="s">
        <v>9</v>
      </c>
      <c r="E17" s="5">
        <v>6</v>
      </c>
      <c r="F17" s="6">
        <v>2495.14</v>
      </c>
      <c r="G17" s="6">
        <v>14970.84</v>
      </c>
    </row>
    <row r="18" spans="1:7">
      <c r="A18" s="4"/>
      <c r="B18" s="50"/>
      <c r="C18" s="3" t="s">
        <v>191</v>
      </c>
      <c r="D18" s="3" t="s">
        <v>9</v>
      </c>
      <c r="E18" s="5">
        <v>1</v>
      </c>
      <c r="F18" s="6">
        <v>14270.25</v>
      </c>
      <c r="G18" s="6">
        <v>14270.25</v>
      </c>
    </row>
    <row r="19" spans="1:7">
      <c r="A19" s="9"/>
      <c r="B19" s="10"/>
      <c r="C19" s="10" t="s">
        <v>10</v>
      </c>
      <c r="D19" s="10"/>
      <c r="E19" s="12"/>
      <c r="F19" s="13"/>
      <c r="G19" s="13">
        <f>SUM(G3:G18)</f>
        <v>306295.06000000006</v>
      </c>
    </row>
    <row r="20" spans="1:7" ht="15" customHeight="1">
      <c r="A20" s="4"/>
      <c r="B20" s="48" t="s">
        <v>146</v>
      </c>
      <c r="C20" s="3" t="s">
        <v>176</v>
      </c>
      <c r="D20" s="3" t="s">
        <v>9</v>
      </c>
      <c r="E20" s="5">
        <v>4</v>
      </c>
      <c r="F20" s="6">
        <v>5806.5</v>
      </c>
      <c r="G20" s="6">
        <v>23226</v>
      </c>
    </row>
    <row r="21" spans="1:7" ht="15" customHeight="1">
      <c r="A21" s="4"/>
      <c r="B21" s="49"/>
      <c r="C21" s="3" t="s">
        <v>177</v>
      </c>
      <c r="D21" s="3" t="s">
        <v>9</v>
      </c>
      <c r="E21" s="5">
        <v>50</v>
      </c>
      <c r="F21" s="6">
        <v>94.8</v>
      </c>
      <c r="G21" s="6">
        <v>4740</v>
      </c>
    </row>
    <row r="22" spans="1:7" ht="18" customHeight="1">
      <c r="A22" s="4"/>
      <c r="B22" s="49"/>
      <c r="C22" s="3" t="s">
        <v>178</v>
      </c>
      <c r="D22" s="3" t="s">
        <v>9</v>
      </c>
      <c r="E22" s="5">
        <v>20</v>
      </c>
      <c r="F22" s="6">
        <v>194.34</v>
      </c>
      <c r="G22" s="6">
        <v>3886.8</v>
      </c>
    </row>
    <row r="23" spans="1:7">
      <c r="A23" s="4"/>
      <c r="B23" s="49"/>
      <c r="C23" s="3" t="s">
        <v>179</v>
      </c>
      <c r="D23" s="3" t="s">
        <v>9</v>
      </c>
      <c r="E23" s="5">
        <v>20</v>
      </c>
      <c r="F23" s="6">
        <v>312.83999999999997</v>
      </c>
      <c r="G23" s="6">
        <v>6256.8</v>
      </c>
    </row>
    <row r="24" spans="1:7">
      <c r="A24" s="4"/>
      <c r="B24" s="49"/>
      <c r="C24" s="3" t="s">
        <v>180</v>
      </c>
      <c r="D24" s="3" t="s">
        <v>9</v>
      </c>
      <c r="E24" s="5">
        <v>20</v>
      </c>
      <c r="F24" s="6">
        <v>156.41999999999999</v>
      </c>
      <c r="G24" s="6">
        <v>3128.4</v>
      </c>
    </row>
    <row r="25" spans="1:7">
      <c r="A25" s="4"/>
      <c r="B25" s="49"/>
      <c r="C25" s="3" t="s">
        <v>181</v>
      </c>
      <c r="D25" s="3" t="s">
        <v>9</v>
      </c>
      <c r="E25" s="5">
        <v>20</v>
      </c>
      <c r="F25" s="6">
        <v>360.24</v>
      </c>
      <c r="G25" s="6">
        <v>7204.8</v>
      </c>
    </row>
    <row r="26" spans="1:7">
      <c r="A26" s="4"/>
      <c r="B26" s="49"/>
      <c r="C26" s="3" t="s">
        <v>182</v>
      </c>
      <c r="D26" s="3" t="s">
        <v>183</v>
      </c>
      <c r="E26" s="5">
        <v>2</v>
      </c>
      <c r="F26" s="6">
        <v>10601.89</v>
      </c>
      <c r="G26" s="6">
        <v>21203.78</v>
      </c>
    </row>
    <row r="27" spans="1:7">
      <c r="A27" s="4"/>
      <c r="B27" s="49"/>
      <c r="C27" s="3" t="s">
        <v>184</v>
      </c>
      <c r="D27" s="3" t="s">
        <v>9</v>
      </c>
      <c r="E27" s="5">
        <v>4</v>
      </c>
      <c r="F27" s="6">
        <v>2671.02</v>
      </c>
      <c r="G27" s="6">
        <v>10684.08</v>
      </c>
    </row>
    <row r="28" spans="1:7">
      <c r="A28" s="4"/>
      <c r="B28" s="49"/>
      <c r="C28" s="3" t="s">
        <v>185</v>
      </c>
      <c r="D28" s="3" t="s">
        <v>9</v>
      </c>
      <c r="E28" s="5">
        <v>10</v>
      </c>
      <c r="F28" s="6">
        <v>7085.82</v>
      </c>
      <c r="G28" s="6">
        <v>70858.210000000006</v>
      </c>
    </row>
    <row r="29" spans="1:7">
      <c r="A29" s="4"/>
      <c r="B29" s="49"/>
      <c r="C29" s="3" t="s">
        <v>186</v>
      </c>
      <c r="D29" s="3" t="s">
        <v>183</v>
      </c>
      <c r="E29" s="5">
        <v>8</v>
      </c>
      <c r="F29" s="6">
        <v>5922.15</v>
      </c>
      <c r="G29" s="6">
        <v>47377.2</v>
      </c>
    </row>
    <row r="30" spans="1:7">
      <c r="A30" s="4"/>
      <c r="B30" s="49"/>
      <c r="C30" s="3" t="s">
        <v>187</v>
      </c>
      <c r="D30" s="3" t="s">
        <v>9</v>
      </c>
      <c r="E30" s="5">
        <v>50</v>
      </c>
      <c r="F30" s="6">
        <v>920.51</v>
      </c>
      <c r="G30" s="6">
        <v>46025.5</v>
      </c>
    </row>
    <row r="31" spans="1:7">
      <c r="A31" s="4"/>
      <c r="B31" s="49"/>
      <c r="C31" s="3" t="s">
        <v>188</v>
      </c>
      <c r="D31" s="3" t="s">
        <v>9</v>
      </c>
      <c r="E31" s="5">
        <v>10</v>
      </c>
      <c r="F31" s="6">
        <v>1414.4</v>
      </c>
      <c r="G31" s="6">
        <v>14144</v>
      </c>
    </row>
    <row r="32" spans="1:7" ht="15.75" customHeight="1">
      <c r="A32" s="4"/>
      <c r="B32" s="49"/>
      <c r="C32" s="3" t="s">
        <v>189</v>
      </c>
      <c r="D32" s="3" t="s">
        <v>9</v>
      </c>
      <c r="E32" s="5">
        <v>15</v>
      </c>
      <c r="F32" s="6">
        <v>871.22</v>
      </c>
      <c r="G32" s="6">
        <v>13068.3</v>
      </c>
    </row>
    <row r="33" spans="1:7">
      <c r="A33" s="4"/>
      <c r="B33" s="49"/>
      <c r="C33" s="3" t="s">
        <v>190</v>
      </c>
      <c r="D33" s="3" t="s">
        <v>9</v>
      </c>
      <c r="E33" s="5">
        <v>6</v>
      </c>
      <c r="F33" s="6">
        <v>2495.14</v>
      </c>
      <c r="G33" s="6">
        <v>14970.84</v>
      </c>
    </row>
    <row r="34" spans="1:7">
      <c r="A34" s="4"/>
      <c r="B34" s="50"/>
      <c r="C34" s="3" t="s">
        <v>191</v>
      </c>
      <c r="D34" s="3" t="s">
        <v>9</v>
      </c>
      <c r="E34" s="5">
        <v>1</v>
      </c>
      <c r="F34" s="6">
        <v>14270.25</v>
      </c>
      <c r="G34" s="6">
        <v>14270.25</v>
      </c>
    </row>
    <row r="35" spans="1:7">
      <c r="A35" s="9"/>
      <c r="B35" s="10"/>
      <c r="C35" s="10" t="s">
        <v>10</v>
      </c>
      <c r="D35" s="10"/>
      <c r="E35" s="12"/>
      <c r="F35" s="13"/>
      <c r="G35" s="13">
        <f>SUM(G20:G34)</f>
        <v>301044.96000000002</v>
      </c>
    </row>
    <row r="36" spans="1:7" s="19" customFormat="1">
      <c r="A36" s="14"/>
      <c r="B36" s="51" t="s">
        <v>160</v>
      </c>
      <c r="C36" s="3" t="s">
        <v>176</v>
      </c>
      <c r="D36" s="3" t="s">
        <v>9</v>
      </c>
      <c r="E36" s="5">
        <v>4</v>
      </c>
      <c r="F36" s="6">
        <v>5806.5</v>
      </c>
      <c r="G36" s="6">
        <v>23226</v>
      </c>
    </row>
    <row r="37" spans="1:7" s="19" customFormat="1">
      <c r="A37" s="14"/>
      <c r="B37" s="52"/>
      <c r="C37" s="3" t="s">
        <v>177</v>
      </c>
      <c r="D37" s="3" t="s">
        <v>9</v>
      </c>
      <c r="E37" s="5">
        <v>50</v>
      </c>
      <c r="F37" s="6">
        <v>94.8</v>
      </c>
      <c r="G37" s="6">
        <v>4740</v>
      </c>
    </row>
    <row r="38" spans="1:7" s="19" customFormat="1">
      <c r="A38" s="14"/>
      <c r="B38" s="52"/>
      <c r="C38" s="3" t="s">
        <v>178</v>
      </c>
      <c r="D38" s="3" t="s">
        <v>9</v>
      </c>
      <c r="E38" s="5">
        <v>20</v>
      </c>
      <c r="F38" s="6">
        <v>194.34</v>
      </c>
      <c r="G38" s="6">
        <v>3886.8</v>
      </c>
    </row>
    <row r="39" spans="1:7" s="19" customFormat="1">
      <c r="A39" s="14"/>
      <c r="B39" s="52"/>
      <c r="C39" s="3" t="s">
        <v>179</v>
      </c>
      <c r="D39" s="3" t="s">
        <v>9</v>
      </c>
      <c r="E39" s="5">
        <v>20</v>
      </c>
      <c r="F39" s="6">
        <v>312.83999999999997</v>
      </c>
      <c r="G39" s="6">
        <v>6256.8</v>
      </c>
    </row>
    <row r="40" spans="1:7" s="19" customFormat="1">
      <c r="A40" s="14"/>
      <c r="B40" s="52"/>
      <c r="C40" s="3" t="s">
        <v>180</v>
      </c>
      <c r="D40" s="3" t="s">
        <v>9</v>
      </c>
      <c r="E40" s="5">
        <v>20</v>
      </c>
      <c r="F40" s="6">
        <v>156.41999999999999</v>
      </c>
      <c r="G40" s="6">
        <v>3128.4</v>
      </c>
    </row>
    <row r="41" spans="1:7" s="19" customFormat="1">
      <c r="A41" s="14"/>
      <c r="B41" s="52"/>
      <c r="C41" s="3" t="s">
        <v>181</v>
      </c>
      <c r="D41" s="3" t="s">
        <v>9</v>
      </c>
      <c r="E41" s="5">
        <v>20</v>
      </c>
      <c r="F41" s="6">
        <v>360.24</v>
      </c>
      <c r="G41" s="6">
        <v>7204.8</v>
      </c>
    </row>
    <row r="42" spans="1:7" s="19" customFormat="1">
      <c r="A42" s="14"/>
      <c r="B42" s="52"/>
      <c r="C42" s="3" t="s">
        <v>182</v>
      </c>
      <c r="D42" s="3" t="s">
        <v>183</v>
      </c>
      <c r="E42" s="5">
        <v>2</v>
      </c>
      <c r="F42" s="6">
        <v>10601.89</v>
      </c>
      <c r="G42" s="6">
        <v>21203.78</v>
      </c>
    </row>
    <row r="43" spans="1:7" s="19" customFormat="1">
      <c r="A43" s="14"/>
      <c r="B43" s="52"/>
      <c r="C43" s="3" t="s">
        <v>184</v>
      </c>
      <c r="D43" s="3" t="s">
        <v>9</v>
      </c>
      <c r="E43" s="5">
        <v>4</v>
      </c>
      <c r="F43" s="6">
        <v>2671.02</v>
      </c>
      <c r="G43" s="6">
        <v>10684.08</v>
      </c>
    </row>
    <row r="44" spans="1:7" s="19" customFormat="1">
      <c r="A44" s="14"/>
      <c r="B44" s="52"/>
      <c r="C44" s="3" t="s">
        <v>185</v>
      </c>
      <c r="D44" s="3" t="s">
        <v>9</v>
      </c>
      <c r="E44" s="5">
        <v>10</v>
      </c>
      <c r="F44" s="6">
        <v>7085.82</v>
      </c>
      <c r="G44" s="6">
        <v>70858.210000000006</v>
      </c>
    </row>
    <row r="45" spans="1:7" s="19" customFormat="1">
      <c r="A45" s="14"/>
      <c r="B45" s="52"/>
      <c r="C45" s="3" t="s">
        <v>186</v>
      </c>
      <c r="D45" s="3" t="s">
        <v>183</v>
      </c>
      <c r="E45" s="5">
        <v>8</v>
      </c>
      <c r="F45" s="6">
        <v>5922.15</v>
      </c>
      <c r="G45" s="6">
        <v>47377.2</v>
      </c>
    </row>
    <row r="46" spans="1:7" s="19" customFormat="1">
      <c r="A46" s="14"/>
      <c r="B46" s="52"/>
      <c r="C46" s="3" t="s">
        <v>187</v>
      </c>
      <c r="D46" s="3" t="s">
        <v>9</v>
      </c>
      <c r="E46" s="5">
        <v>50</v>
      </c>
      <c r="F46" s="6">
        <v>920.51</v>
      </c>
      <c r="G46" s="6">
        <v>46025.5</v>
      </c>
    </row>
    <row r="47" spans="1:7" s="19" customFormat="1">
      <c r="A47" s="14"/>
      <c r="B47" s="52"/>
      <c r="C47" s="3" t="s">
        <v>188</v>
      </c>
      <c r="D47" s="3" t="s">
        <v>9</v>
      </c>
      <c r="E47" s="5">
        <v>10</v>
      </c>
      <c r="F47" s="6">
        <v>1414.4</v>
      </c>
      <c r="G47" s="6">
        <v>14144</v>
      </c>
    </row>
    <row r="48" spans="1:7" s="19" customFormat="1">
      <c r="A48" s="14"/>
      <c r="B48" s="52"/>
      <c r="C48" s="3" t="s">
        <v>189</v>
      </c>
      <c r="D48" s="3" t="s">
        <v>9</v>
      </c>
      <c r="E48" s="5">
        <v>15</v>
      </c>
      <c r="F48" s="6">
        <v>871.22</v>
      </c>
      <c r="G48" s="6">
        <v>13068.3</v>
      </c>
    </row>
    <row r="49" spans="1:7" s="19" customFormat="1">
      <c r="A49" s="14"/>
      <c r="B49" s="52"/>
      <c r="C49" s="3" t="s">
        <v>190</v>
      </c>
      <c r="D49" s="3" t="s">
        <v>9</v>
      </c>
      <c r="E49" s="5">
        <v>6</v>
      </c>
      <c r="F49" s="6">
        <v>2495.14</v>
      </c>
      <c r="G49" s="6">
        <v>14970.84</v>
      </c>
    </row>
    <row r="50" spans="1:7" s="19" customFormat="1">
      <c r="A50" s="14"/>
      <c r="B50" s="53"/>
      <c r="C50" s="3" t="s">
        <v>191</v>
      </c>
      <c r="D50" s="3" t="s">
        <v>9</v>
      </c>
      <c r="E50" s="5">
        <v>1</v>
      </c>
      <c r="F50" s="6">
        <v>14270.25</v>
      </c>
      <c r="G50" s="6">
        <v>14270.25</v>
      </c>
    </row>
    <row r="51" spans="1:7">
      <c r="A51" s="9"/>
      <c r="B51" s="10"/>
      <c r="C51" s="10" t="s">
        <v>10</v>
      </c>
      <c r="D51" s="10"/>
      <c r="E51" s="12"/>
      <c r="F51" s="13"/>
      <c r="G51" s="13">
        <f>SUM(G36:G50)</f>
        <v>301044.96000000002</v>
      </c>
    </row>
    <row r="52" spans="1:7" s="19" customFormat="1">
      <c r="A52" s="14"/>
      <c r="B52" s="51" t="s">
        <v>161</v>
      </c>
      <c r="C52" s="3" t="s">
        <v>176</v>
      </c>
      <c r="D52" s="3" t="s">
        <v>9</v>
      </c>
      <c r="E52" s="5">
        <v>4</v>
      </c>
      <c r="F52" s="6">
        <v>5806.5</v>
      </c>
      <c r="G52" s="6">
        <v>23226</v>
      </c>
    </row>
    <row r="53" spans="1:7" s="19" customFormat="1">
      <c r="A53" s="14"/>
      <c r="B53" s="52"/>
      <c r="C53" s="3" t="s">
        <v>177</v>
      </c>
      <c r="D53" s="3" t="s">
        <v>9</v>
      </c>
      <c r="E53" s="5">
        <v>50</v>
      </c>
      <c r="F53" s="6">
        <v>94.8</v>
      </c>
      <c r="G53" s="6">
        <v>4740</v>
      </c>
    </row>
    <row r="54" spans="1:7" s="19" customFormat="1">
      <c r="A54" s="14"/>
      <c r="B54" s="52"/>
      <c r="C54" s="3" t="s">
        <v>178</v>
      </c>
      <c r="D54" s="3" t="s">
        <v>9</v>
      </c>
      <c r="E54" s="5">
        <v>20</v>
      </c>
      <c r="F54" s="6">
        <v>194.34</v>
      </c>
      <c r="G54" s="6">
        <v>3886.8</v>
      </c>
    </row>
    <row r="55" spans="1:7" s="19" customFormat="1">
      <c r="A55" s="14"/>
      <c r="B55" s="52"/>
      <c r="C55" s="3" t="s">
        <v>179</v>
      </c>
      <c r="D55" s="3" t="s">
        <v>9</v>
      </c>
      <c r="E55" s="5">
        <v>20</v>
      </c>
      <c r="F55" s="6">
        <v>312.83999999999997</v>
      </c>
      <c r="G55" s="6">
        <v>6256.8</v>
      </c>
    </row>
    <row r="56" spans="1:7" s="19" customFormat="1">
      <c r="A56" s="14"/>
      <c r="B56" s="52"/>
      <c r="C56" s="3" t="s">
        <v>180</v>
      </c>
      <c r="D56" s="3" t="s">
        <v>9</v>
      </c>
      <c r="E56" s="5">
        <v>20</v>
      </c>
      <c r="F56" s="6">
        <v>156.41999999999999</v>
      </c>
      <c r="G56" s="6">
        <v>3128.4</v>
      </c>
    </row>
    <row r="57" spans="1:7" s="19" customFormat="1">
      <c r="A57" s="14"/>
      <c r="B57" s="52"/>
      <c r="C57" s="3" t="s">
        <v>181</v>
      </c>
      <c r="D57" s="3" t="s">
        <v>9</v>
      </c>
      <c r="E57" s="5">
        <v>20</v>
      </c>
      <c r="F57" s="6">
        <v>360.24</v>
      </c>
      <c r="G57" s="6">
        <v>7204.8</v>
      </c>
    </row>
    <row r="58" spans="1:7" s="19" customFormat="1">
      <c r="A58" s="14"/>
      <c r="B58" s="52"/>
      <c r="C58" s="3" t="s">
        <v>182</v>
      </c>
      <c r="D58" s="3" t="s">
        <v>183</v>
      </c>
      <c r="E58" s="5">
        <v>2</v>
      </c>
      <c r="F58" s="6">
        <v>10601.89</v>
      </c>
      <c r="G58" s="6">
        <v>21203.78</v>
      </c>
    </row>
    <row r="59" spans="1:7" s="19" customFormat="1">
      <c r="A59" s="14"/>
      <c r="B59" s="52"/>
      <c r="C59" s="3" t="s">
        <v>184</v>
      </c>
      <c r="D59" s="3" t="s">
        <v>9</v>
      </c>
      <c r="E59" s="5">
        <v>4</v>
      </c>
      <c r="F59" s="6">
        <v>2671.02</v>
      </c>
      <c r="G59" s="6">
        <v>10684.08</v>
      </c>
    </row>
    <row r="60" spans="1:7" s="19" customFormat="1">
      <c r="A60" s="14"/>
      <c r="B60" s="52"/>
      <c r="C60" s="3" t="s">
        <v>185</v>
      </c>
      <c r="D60" s="3" t="s">
        <v>9</v>
      </c>
      <c r="E60" s="5">
        <v>10</v>
      </c>
      <c r="F60" s="6">
        <v>7085.82</v>
      </c>
      <c r="G60" s="6">
        <v>70858.210000000006</v>
      </c>
    </row>
    <row r="61" spans="1:7" s="19" customFormat="1">
      <c r="A61" s="14"/>
      <c r="B61" s="52"/>
      <c r="C61" s="3" t="s">
        <v>186</v>
      </c>
      <c r="D61" s="3" t="s">
        <v>183</v>
      </c>
      <c r="E61" s="5">
        <v>8</v>
      </c>
      <c r="F61" s="6">
        <v>5922.15</v>
      </c>
      <c r="G61" s="6">
        <v>47377.2</v>
      </c>
    </row>
    <row r="62" spans="1:7" s="19" customFormat="1">
      <c r="A62" s="14"/>
      <c r="B62" s="52"/>
      <c r="C62" s="3" t="s">
        <v>187</v>
      </c>
      <c r="D62" s="3" t="s">
        <v>9</v>
      </c>
      <c r="E62" s="5">
        <v>50</v>
      </c>
      <c r="F62" s="6">
        <v>920.51</v>
      </c>
      <c r="G62" s="6">
        <v>46025.5</v>
      </c>
    </row>
    <row r="63" spans="1:7" s="19" customFormat="1">
      <c r="A63" s="14"/>
      <c r="B63" s="52"/>
      <c r="C63" s="3" t="s">
        <v>188</v>
      </c>
      <c r="D63" s="3" t="s">
        <v>9</v>
      </c>
      <c r="E63" s="5">
        <v>10</v>
      </c>
      <c r="F63" s="6">
        <v>1414.4</v>
      </c>
      <c r="G63" s="6">
        <v>14144</v>
      </c>
    </row>
    <row r="64" spans="1:7" s="19" customFormat="1">
      <c r="A64" s="14"/>
      <c r="B64" s="52"/>
      <c r="C64" s="3" t="s">
        <v>189</v>
      </c>
      <c r="D64" s="3" t="s">
        <v>9</v>
      </c>
      <c r="E64" s="5">
        <v>15</v>
      </c>
      <c r="F64" s="6">
        <v>871.22</v>
      </c>
      <c r="G64" s="6">
        <v>13068.3</v>
      </c>
    </row>
    <row r="65" spans="1:7" s="19" customFormat="1">
      <c r="A65" s="14"/>
      <c r="B65" s="52"/>
      <c r="C65" s="3" t="s">
        <v>190</v>
      </c>
      <c r="D65" s="3" t="s">
        <v>9</v>
      </c>
      <c r="E65" s="5">
        <v>6</v>
      </c>
      <c r="F65" s="6">
        <v>2495.14</v>
      </c>
      <c r="G65" s="6">
        <v>14970.84</v>
      </c>
    </row>
    <row r="66" spans="1:7" s="19" customFormat="1">
      <c r="A66" s="14"/>
      <c r="B66" s="53"/>
      <c r="C66" s="3" t="s">
        <v>191</v>
      </c>
      <c r="D66" s="3" t="s">
        <v>9</v>
      </c>
      <c r="E66" s="5">
        <v>1</v>
      </c>
      <c r="F66" s="6">
        <v>14270.25</v>
      </c>
      <c r="G66" s="6">
        <v>14270.25</v>
      </c>
    </row>
    <row r="67" spans="1:7">
      <c r="A67" s="9"/>
      <c r="B67" s="10"/>
      <c r="C67" s="10" t="s">
        <v>10</v>
      </c>
      <c r="D67" s="10"/>
      <c r="E67" s="12"/>
      <c r="F67" s="13"/>
      <c r="G67" s="13">
        <f>SUM(G52:G66)</f>
        <v>301044.96000000002</v>
      </c>
    </row>
    <row r="68" spans="1:7">
      <c r="A68" s="14"/>
      <c r="B68" s="15" t="s">
        <v>117</v>
      </c>
      <c r="C68" s="3" t="s">
        <v>169</v>
      </c>
      <c r="D68" s="3" t="s">
        <v>9</v>
      </c>
      <c r="E68" s="5">
        <v>1</v>
      </c>
      <c r="F68" s="6">
        <v>1015</v>
      </c>
      <c r="G68" s="6">
        <v>1015</v>
      </c>
    </row>
    <row r="69" spans="1:7">
      <c r="A69" s="9"/>
      <c r="B69" s="10"/>
      <c r="C69" s="10" t="s">
        <v>10</v>
      </c>
      <c r="D69" s="10"/>
      <c r="E69" s="12"/>
      <c r="F69" s="13"/>
      <c r="G69" s="13">
        <f>SUM(G68:G68)</f>
        <v>1015</v>
      </c>
    </row>
    <row r="70" spans="1:7">
      <c r="A70" s="14"/>
      <c r="B70" s="51" t="s">
        <v>122</v>
      </c>
      <c r="C70" s="3" t="s">
        <v>170</v>
      </c>
      <c r="D70" s="3" t="s">
        <v>15</v>
      </c>
      <c r="E70" s="5">
        <v>1</v>
      </c>
      <c r="F70" s="6">
        <v>158</v>
      </c>
      <c r="G70" s="6">
        <v>158</v>
      </c>
    </row>
    <row r="71" spans="1:7">
      <c r="A71" s="14"/>
      <c r="B71" s="52"/>
      <c r="C71" s="3" t="s">
        <v>176</v>
      </c>
      <c r="D71" s="3" t="s">
        <v>9</v>
      </c>
      <c r="E71" s="5">
        <v>4</v>
      </c>
      <c r="F71" s="6">
        <v>5806.5</v>
      </c>
      <c r="G71" s="6">
        <v>23226</v>
      </c>
    </row>
    <row r="72" spans="1:7">
      <c r="A72" s="14"/>
      <c r="B72" s="52"/>
      <c r="C72" s="3" t="s">
        <v>177</v>
      </c>
      <c r="D72" s="3" t="s">
        <v>9</v>
      </c>
      <c r="E72" s="5">
        <v>50</v>
      </c>
      <c r="F72" s="6">
        <v>94.8</v>
      </c>
      <c r="G72" s="6">
        <v>4740</v>
      </c>
    </row>
    <row r="73" spans="1:7">
      <c r="A73" s="14"/>
      <c r="B73" s="52"/>
      <c r="C73" s="3" t="s">
        <v>178</v>
      </c>
      <c r="D73" s="3" t="s">
        <v>9</v>
      </c>
      <c r="E73" s="5">
        <v>20</v>
      </c>
      <c r="F73" s="6">
        <v>194.34</v>
      </c>
      <c r="G73" s="6">
        <v>3886.8</v>
      </c>
    </row>
    <row r="74" spans="1:7">
      <c r="A74" s="14"/>
      <c r="B74" s="52"/>
      <c r="C74" s="3" t="s">
        <v>179</v>
      </c>
      <c r="D74" s="3" t="s">
        <v>9</v>
      </c>
      <c r="E74" s="5">
        <v>20</v>
      </c>
      <c r="F74" s="6">
        <v>312.83999999999997</v>
      </c>
      <c r="G74" s="6">
        <v>6256.8</v>
      </c>
    </row>
    <row r="75" spans="1:7">
      <c r="A75" s="14"/>
      <c r="B75" s="52"/>
      <c r="C75" s="3" t="s">
        <v>180</v>
      </c>
      <c r="D75" s="3" t="s">
        <v>9</v>
      </c>
      <c r="E75" s="5">
        <v>20</v>
      </c>
      <c r="F75" s="6">
        <v>156.41999999999999</v>
      </c>
      <c r="G75" s="6">
        <v>3128.4</v>
      </c>
    </row>
    <row r="76" spans="1:7">
      <c r="A76" s="14"/>
      <c r="B76" s="52"/>
      <c r="C76" s="3" t="s">
        <v>181</v>
      </c>
      <c r="D76" s="3" t="s">
        <v>9</v>
      </c>
      <c r="E76" s="5">
        <v>20</v>
      </c>
      <c r="F76" s="6">
        <v>360.24</v>
      </c>
      <c r="G76" s="6">
        <v>7204.8</v>
      </c>
    </row>
    <row r="77" spans="1:7">
      <c r="A77" s="14"/>
      <c r="B77" s="52"/>
      <c r="C77" s="3" t="s">
        <v>182</v>
      </c>
      <c r="D77" s="3" t="s">
        <v>183</v>
      </c>
      <c r="E77" s="5">
        <v>2</v>
      </c>
      <c r="F77" s="6">
        <v>10601.89</v>
      </c>
      <c r="G77" s="6">
        <v>21203.78</v>
      </c>
    </row>
    <row r="78" spans="1:7">
      <c r="A78" s="14"/>
      <c r="B78" s="52"/>
      <c r="C78" s="3" t="s">
        <v>184</v>
      </c>
      <c r="D78" s="3" t="s">
        <v>9</v>
      </c>
      <c r="E78" s="5">
        <v>4</v>
      </c>
      <c r="F78" s="6">
        <v>2671.02</v>
      </c>
      <c r="G78" s="6">
        <v>10684.08</v>
      </c>
    </row>
    <row r="79" spans="1:7">
      <c r="A79" s="14"/>
      <c r="B79" s="52"/>
      <c r="C79" s="3" t="s">
        <v>185</v>
      </c>
      <c r="D79" s="3" t="s">
        <v>9</v>
      </c>
      <c r="E79" s="5">
        <v>10</v>
      </c>
      <c r="F79" s="6">
        <v>7085.82</v>
      </c>
      <c r="G79" s="6">
        <v>70858.210000000006</v>
      </c>
    </row>
    <row r="80" spans="1:7">
      <c r="A80" s="14"/>
      <c r="B80" s="52"/>
      <c r="C80" s="3" t="s">
        <v>186</v>
      </c>
      <c r="D80" s="3" t="s">
        <v>183</v>
      </c>
      <c r="E80" s="5">
        <v>8</v>
      </c>
      <c r="F80" s="6">
        <v>5922.15</v>
      </c>
      <c r="G80" s="6">
        <v>47377.2</v>
      </c>
    </row>
    <row r="81" spans="1:7">
      <c r="A81" s="14"/>
      <c r="B81" s="52"/>
      <c r="C81" s="3" t="s">
        <v>187</v>
      </c>
      <c r="D81" s="3" t="s">
        <v>9</v>
      </c>
      <c r="E81" s="5">
        <v>50</v>
      </c>
      <c r="F81" s="6">
        <v>920.51</v>
      </c>
      <c r="G81" s="6">
        <v>46025.5</v>
      </c>
    </row>
    <row r="82" spans="1:7">
      <c r="A82" s="14"/>
      <c r="B82" s="52"/>
      <c r="C82" s="3" t="s">
        <v>188</v>
      </c>
      <c r="D82" s="3" t="s">
        <v>9</v>
      </c>
      <c r="E82" s="5">
        <v>10</v>
      </c>
      <c r="F82" s="6">
        <v>1414.4</v>
      </c>
      <c r="G82" s="6">
        <v>14144</v>
      </c>
    </row>
    <row r="83" spans="1:7">
      <c r="A83" s="14"/>
      <c r="B83" s="52"/>
      <c r="C83" s="3" t="s">
        <v>189</v>
      </c>
      <c r="D83" s="3" t="s">
        <v>9</v>
      </c>
      <c r="E83" s="5">
        <v>15</v>
      </c>
      <c r="F83" s="6">
        <v>871.22</v>
      </c>
      <c r="G83" s="6">
        <v>13068.3</v>
      </c>
    </row>
    <row r="84" spans="1:7">
      <c r="A84" s="14"/>
      <c r="B84" s="52"/>
      <c r="C84" s="3" t="s">
        <v>190</v>
      </c>
      <c r="D84" s="3" t="s">
        <v>9</v>
      </c>
      <c r="E84" s="5">
        <v>6</v>
      </c>
      <c r="F84" s="6">
        <v>2495.14</v>
      </c>
      <c r="G84" s="6">
        <v>14970.84</v>
      </c>
    </row>
    <row r="85" spans="1:7">
      <c r="A85" s="14"/>
      <c r="B85" s="53"/>
      <c r="C85" s="3" t="s">
        <v>191</v>
      </c>
      <c r="D85" s="3" t="s">
        <v>9</v>
      </c>
      <c r="E85" s="5">
        <v>1</v>
      </c>
      <c r="F85" s="6">
        <v>14270.25</v>
      </c>
      <c r="G85" s="6">
        <v>14270.25</v>
      </c>
    </row>
    <row r="86" spans="1:7" hidden="1">
      <c r="A86" s="14"/>
      <c r="B86" s="15"/>
      <c r="C86" s="3"/>
      <c r="D86" s="3"/>
      <c r="E86" s="5"/>
      <c r="F86" s="6"/>
      <c r="G86" s="6"/>
    </row>
    <row r="87" spans="1:7">
      <c r="A87" s="9"/>
      <c r="B87" s="10"/>
      <c r="C87" s="10" t="s">
        <v>10</v>
      </c>
      <c r="D87" s="10"/>
      <c r="E87" s="12"/>
      <c r="F87" s="13"/>
      <c r="G87" s="13">
        <f>SUM(G70:G85)</f>
        <v>301202.96000000002</v>
      </c>
    </row>
    <row r="88" spans="1:7">
      <c r="A88" s="14"/>
      <c r="B88" s="51" t="s">
        <v>162</v>
      </c>
      <c r="C88" s="3" t="s">
        <v>176</v>
      </c>
      <c r="D88" s="3" t="s">
        <v>9</v>
      </c>
      <c r="E88" s="5">
        <v>4</v>
      </c>
      <c r="F88" s="6">
        <v>5806.5</v>
      </c>
      <c r="G88" s="6">
        <v>23226</v>
      </c>
    </row>
    <row r="89" spans="1:7">
      <c r="A89" s="14"/>
      <c r="B89" s="52"/>
      <c r="C89" s="3" t="s">
        <v>177</v>
      </c>
      <c r="D89" s="3" t="s">
        <v>9</v>
      </c>
      <c r="E89" s="5">
        <v>50</v>
      </c>
      <c r="F89" s="6">
        <v>94.8</v>
      </c>
      <c r="G89" s="6">
        <v>4740</v>
      </c>
    </row>
    <row r="90" spans="1:7">
      <c r="A90" s="14"/>
      <c r="B90" s="52"/>
      <c r="C90" s="3" t="s">
        <v>178</v>
      </c>
      <c r="D90" s="3" t="s">
        <v>9</v>
      </c>
      <c r="E90" s="5">
        <v>20</v>
      </c>
      <c r="F90" s="6">
        <v>194.34</v>
      </c>
      <c r="G90" s="6">
        <v>3886.8</v>
      </c>
    </row>
    <row r="91" spans="1:7">
      <c r="A91" s="14"/>
      <c r="B91" s="52"/>
      <c r="C91" s="3" t="s">
        <v>179</v>
      </c>
      <c r="D91" s="3" t="s">
        <v>9</v>
      </c>
      <c r="E91" s="5">
        <v>20</v>
      </c>
      <c r="F91" s="6">
        <v>312.83999999999997</v>
      </c>
      <c r="G91" s="6">
        <v>6256.8</v>
      </c>
    </row>
    <row r="92" spans="1:7">
      <c r="A92" s="14"/>
      <c r="B92" s="52"/>
      <c r="C92" s="3" t="s">
        <v>180</v>
      </c>
      <c r="D92" s="3" t="s">
        <v>9</v>
      </c>
      <c r="E92" s="5">
        <v>20</v>
      </c>
      <c r="F92" s="6">
        <v>156.41999999999999</v>
      </c>
      <c r="G92" s="6">
        <v>3128.4</v>
      </c>
    </row>
    <row r="93" spans="1:7">
      <c r="A93" s="14"/>
      <c r="B93" s="52"/>
      <c r="C93" s="3" t="s">
        <v>181</v>
      </c>
      <c r="D93" s="3" t="s">
        <v>9</v>
      </c>
      <c r="E93" s="5">
        <v>20</v>
      </c>
      <c r="F93" s="6">
        <v>360.24</v>
      </c>
      <c r="G93" s="6">
        <v>7204.8</v>
      </c>
    </row>
    <row r="94" spans="1:7">
      <c r="A94" s="14"/>
      <c r="B94" s="52"/>
      <c r="C94" s="3" t="s">
        <v>182</v>
      </c>
      <c r="D94" s="3" t="s">
        <v>183</v>
      </c>
      <c r="E94" s="5">
        <v>2</v>
      </c>
      <c r="F94" s="6">
        <v>10601.89</v>
      </c>
      <c r="G94" s="6">
        <v>21203.78</v>
      </c>
    </row>
    <row r="95" spans="1:7">
      <c r="A95" s="14"/>
      <c r="B95" s="52"/>
      <c r="C95" s="3" t="s">
        <v>184</v>
      </c>
      <c r="D95" s="3" t="s">
        <v>9</v>
      </c>
      <c r="E95" s="5">
        <v>4</v>
      </c>
      <c r="F95" s="6">
        <v>2671.02</v>
      </c>
      <c r="G95" s="6">
        <v>10684.08</v>
      </c>
    </row>
    <row r="96" spans="1:7">
      <c r="A96" s="14"/>
      <c r="B96" s="52"/>
      <c r="C96" s="3" t="s">
        <v>185</v>
      </c>
      <c r="D96" s="3" t="s">
        <v>9</v>
      </c>
      <c r="E96" s="5">
        <v>10</v>
      </c>
      <c r="F96" s="6">
        <v>7085.82</v>
      </c>
      <c r="G96" s="6">
        <v>70858.210000000006</v>
      </c>
    </row>
    <row r="97" spans="1:7">
      <c r="A97" s="14"/>
      <c r="B97" s="52"/>
      <c r="C97" s="3" t="s">
        <v>186</v>
      </c>
      <c r="D97" s="3" t="s">
        <v>183</v>
      </c>
      <c r="E97" s="5">
        <v>8</v>
      </c>
      <c r="F97" s="6">
        <v>5922.15</v>
      </c>
      <c r="G97" s="6">
        <v>47377.2</v>
      </c>
    </row>
    <row r="98" spans="1:7">
      <c r="A98" s="14"/>
      <c r="B98" s="52"/>
      <c r="C98" s="3" t="s">
        <v>187</v>
      </c>
      <c r="D98" s="3" t="s">
        <v>9</v>
      </c>
      <c r="E98" s="5">
        <v>50</v>
      </c>
      <c r="F98" s="6">
        <v>920.51</v>
      </c>
      <c r="G98" s="6">
        <v>46025.5</v>
      </c>
    </row>
    <row r="99" spans="1:7">
      <c r="A99" s="14"/>
      <c r="B99" s="52"/>
      <c r="C99" s="3" t="s">
        <v>188</v>
      </c>
      <c r="D99" s="3" t="s">
        <v>9</v>
      </c>
      <c r="E99" s="5">
        <v>10</v>
      </c>
      <c r="F99" s="6">
        <v>1414.4</v>
      </c>
      <c r="G99" s="6">
        <v>14144</v>
      </c>
    </row>
    <row r="100" spans="1:7">
      <c r="A100" s="14"/>
      <c r="B100" s="52"/>
      <c r="C100" s="3" t="s">
        <v>189</v>
      </c>
      <c r="D100" s="3" t="s">
        <v>9</v>
      </c>
      <c r="E100" s="5">
        <v>15</v>
      </c>
      <c r="F100" s="6">
        <v>871.22</v>
      </c>
      <c r="G100" s="6">
        <v>13068.3</v>
      </c>
    </row>
    <row r="101" spans="1:7">
      <c r="A101" s="14"/>
      <c r="B101" s="52"/>
      <c r="C101" s="3" t="s">
        <v>190</v>
      </c>
      <c r="D101" s="3" t="s">
        <v>9</v>
      </c>
      <c r="E101" s="5">
        <v>6</v>
      </c>
      <c r="F101" s="6">
        <v>2495.14</v>
      </c>
      <c r="G101" s="6">
        <v>14970.84</v>
      </c>
    </row>
    <row r="102" spans="1:7">
      <c r="A102" s="14"/>
      <c r="B102" s="53"/>
      <c r="C102" s="3" t="s">
        <v>191</v>
      </c>
      <c r="D102" s="3" t="s">
        <v>9</v>
      </c>
      <c r="E102" s="5">
        <v>1</v>
      </c>
      <c r="F102" s="6">
        <v>14270.25</v>
      </c>
      <c r="G102" s="6">
        <v>14270.25</v>
      </c>
    </row>
    <row r="103" spans="1:7">
      <c r="A103" s="9"/>
      <c r="B103" s="10"/>
      <c r="C103" s="10" t="s">
        <v>10</v>
      </c>
      <c r="D103" s="10"/>
      <c r="E103" s="12"/>
      <c r="F103" s="13"/>
      <c r="G103" s="13">
        <f>SUM(G88:G102)</f>
        <v>301044.96000000002</v>
      </c>
    </row>
    <row r="104" spans="1:7">
      <c r="A104" s="14"/>
      <c r="B104" s="15" t="s">
        <v>141</v>
      </c>
      <c r="C104" s="3" t="s">
        <v>114</v>
      </c>
      <c r="D104" s="3" t="s">
        <v>15</v>
      </c>
      <c r="E104" s="5">
        <v>10</v>
      </c>
      <c r="F104" s="6">
        <v>52.99</v>
      </c>
      <c r="G104" s="6">
        <v>529.9</v>
      </c>
    </row>
    <row r="105" spans="1:7">
      <c r="A105" s="9"/>
      <c r="B105" s="10"/>
      <c r="C105" s="10" t="s">
        <v>10</v>
      </c>
      <c r="D105" s="10"/>
      <c r="E105" s="12"/>
      <c r="F105" s="13"/>
      <c r="G105" s="13">
        <f>SUM(G104:G104)</f>
        <v>529.9</v>
      </c>
    </row>
    <row r="106" spans="1:7">
      <c r="A106" s="14"/>
      <c r="B106" s="51" t="s">
        <v>142</v>
      </c>
      <c r="C106" s="3" t="s">
        <v>170</v>
      </c>
      <c r="D106" s="3" t="s">
        <v>15</v>
      </c>
      <c r="E106" s="5">
        <v>0.2</v>
      </c>
      <c r="F106" s="6">
        <v>320</v>
      </c>
      <c r="G106" s="6">
        <v>64</v>
      </c>
    </row>
    <row r="107" spans="1:7">
      <c r="A107" s="14"/>
      <c r="B107" s="52"/>
      <c r="C107" s="3" t="s">
        <v>171</v>
      </c>
      <c r="D107" s="3" t="s">
        <v>9</v>
      </c>
      <c r="E107" s="5">
        <v>2</v>
      </c>
      <c r="F107" s="6">
        <v>1026</v>
      </c>
      <c r="G107" s="6">
        <v>2052</v>
      </c>
    </row>
    <row r="108" spans="1:7">
      <c r="A108" s="14"/>
      <c r="B108" s="52"/>
      <c r="C108" s="3" t="s">
        <v>172</v>
      </c>
      <c r="D108" s="3" t="s">
        <v>9</v>
      </c>
      <c r="E108" s="5">
        <v>22</v>
      </c>
      <c r="F108" s="6">
        <v>120</v>
      </c>
      <c r="G108" s="6">
        <v>2640</v>
      </c>
    </row>
    <row r="109" spans="1:7">
      <c r="A109" s="14"/>
      <c r="B109" s="52"/>
      <c r="C109" s="3" t="s">
        <v>173</v>
      </c>
      <c r="D109" s="3" t="s">
        <v>9</v>
      </c>
      <c r="E109" s="5">
        <v>32</v>
      </c>
      <c r="F109" s="6">
        <v>35</v>
      </c>
      <c r="G109" s="6">
        <v>1120</v>
      </c>
    </row>
    <row r="110" spans="1:7">
      <c r="A110" s="14"/>
      <c r="B110" s="52"/>
      <c r="C110" s="3" t="s">
        <v>174</v>
      </c>
      <c r="D110" s="3" t="s">
        <v>9</v>
      </c>
      <c r="E110" s="5">
        <v>1</v>
      </c>
      <c r="F110" s="6">
        <v>2300</v>
      </c>
      <c r="G110" s="6">
        <v>2300</v>
      </c>
    </row>
    <row r="111" spans="1:7">
      <c r="A111" s="14"/>
      <c r="B111" s="52"/>
      <c r="C111" s="3" t="s">
        <v>175</v>
      </c>
      <c r="D111" s="3" t="s">
        <v>9</v>
      </c>
      <c r="E111" s="5">
        <v>1</v>
      </c>
      <c r="F111" s="6">
        <v>5500</v>
      </c>
      <c r="G111" s="6">
        <v>5500</v>
      </c>
    </row>
    <row r="112" spans="1:7">
      <c r="A112" s="14"/>
      <c r="B112" s="52"/>
      <c r="C112" s="3" t="s">
        <v>176</v>
      </c>
      <c r="D112" s="3" t="s">
        <v>9</v>
      </c>
      <c r="E112" s="5">
        <v>4</v>
      </c>
      <c r="F112" s="6">
        <v>5806.5</v>
      </c>
      <c r="G112" s="6">
        <v>23226</v>
      </c>
    </row>
    <row r="113" spans="1:7">
      <c r="A113" s="14"/>
      <c r="B113" s="52"/>
      <c r="C113" s="3" t="s">
        <v>177</v>
      </c>
      <c r="D113" s="3" t="s">
        <v>9</v>
      </c>
      <c r="E113" s="5">
        <v>50</v>
      </c>
      <c r="F113" s="6">
        <v>94.8</v>
      </c>
      <c r="G113" s="6">
        <v>4740</v>
      </c>
    </row>
    <row r="114" spans="1:7">
      <c r="A114" s="14"/>
      <c r="B114" s="52"/>
      <c r="C114" s="3" t="s">
        <v>178</v>
      </c>
      <c r="D114" s="3" t="s">
        <v>9</v>
      </c>
      <c r="E114" s="5">
        <v>20</v>
      </c>
      <c r="F114" s="6">
        <v>194.34</v>
      </c>
      <c r="G114" s="6">
        <v>3886.8</v>
      </c>
    </row>
    <row r="115" spans="1:7">
      <c r="A115" s="14"/>
      <c r="B115" s="52"/>
      <c r="C115" s="3" t="s">
        <v>179</v>
      </c>
      <c r="D115" s="3" t="s">
        <v>9</v>
      </c>
      <c r="E115" s="5">
        <v>20</v>
      </c>
      <c r="F115" s="6">
        <v>312.83999999999997</v>
      </c>
      <c r="G115" s="6">
        <v>6256.8</v>
      </c>
    </row>
    <row r="116" spans="1:7">
      <c r="A116" s="14"/>
      <c r="B116" s="52"/>
      <c r="C116" s="3" t="s">
        <v>180</v>
      </c>
      <c r="D116" s="3" t="s">
        <v>9</v>
      </c>
      <c r="E116" s="5">
        <v>20</v>
      </c>
      <c r="F116" s="6">
        <v>156.41999999999999</v>
      </c>
      <c r="G116" s="6">
        <v>3128.4</v>
      </c>
    </row>
    <row r="117" spans="1:7">
      <c r="A117" s="14"/>
      <c r="B117" s="52"/>
      <c r="C117" s="3" t="s">
        <v>181</v>
      </c>
      <c r="D117" s="3" t="s">
        <v>9</v>
      </c>
      <c r="E117" s="5">
        <v>20</v>
      </c>
      <c r="F117" s="6">
        <v>360.24</v>
      </c>
      <c r="G117" s="6">
        <v>7204.8</v>
      </c>
    </row>
    <row r="118" spans="1:7">
      <c r="A118" s="14"/>
      <c r="B118" s="52"/>
      <c r="C118" s="3" t="s">
        <v>182</v>
      </c>
      <c r="D118" s="3" t="s">
        <v>183</v>
      </c>
      <c r="E118" s="5">
        <v>2</v>
      </c>
      <c r="F118" s="6">
        <v>10601.89</v>
      </c>
      <c r="G118" s="6">
        <v>21203.78</v>
      </c>
    </row>
    <row r="119" spans="1:7">
      <c r="A119" s="14"/>
      <c r="B119" s="52"/>
      <c r="C119" s="3" t="s">
        <v>184</v>
      </c>
      <c r="D119" s="3" t="s">
        <v>9</v>
      </c>
      <c r="E119" s="5">
        <v>4</v>
      </c>
      <c r="F119" s="6">
        <v>2671.02</v>
      </c>
      <c r="G119" s="6">
        <v>10684.08</v>
      </c>
    </row>
    <row r="120" spans="1:7">
      <c r="A120" s="14"/>
      <c r="B120" s="52"/>
      <c r="C120" s="3" t="s">
        <v>185</v>
      </c>
      <c r="D120" s="3" t="s">
        <v>9</v>
      </c>
      <c r="E120" s="5">
        <v>10</v>
      </c>
      <c r="F120" s="6">
        <v>7085.82</v>
      </c>
      <c r="G120" s="6">
        <v>70858.210000000006</v>
      </c>
    </row>
    <row r="121" spans="1:7">
      <c r="A121" s="14"/>
      <c r="B121" s="52"/>
      <c r="C121" s="3" t="s">
        <v>186</v>
      </c>
      <c r="D121" s="3" t="s">
        <v>183</v>
      </c>
      <c r="E121" s="5">
        <v>8</v>
      </c>
      <c r="F121" s="6">
        <v>5922.15</v>
      </c>
      <c r="G121" s="6">
        <v>47377.2</v>
      </c>
    </row>
    <row r="122" spans="1:7">
      <c r="A122" s="14"/>
      <c r="B122" s="52"/>
      <c r="C122" s="3" t="s">
        <v>187</v>
      </c>
      <c r="D122" s="3" t="s">
        <v>9</v>
      </c>
      <c r="E122" s="5">
        <v>50</v>
      </c>
      <c r="F122" s="6">
        <v>920.51</v>
      </c>
      <c r="G122" s="6">
        <v>46025.5</v>
      </c>
    </row>
    <row r="123" spans="1:7">
      <c r="A123" s="14"/>
      <c r="B123" s="52"/>
      <c r="C123" s="3" t="s">
        <v>188</v>
      </c>
      <c r="D123" s="3" t="s">
        <v>9</v>
      </c>
      <c r="E123" s="5">
        <v>10</v>
      </c>
      <c r="F123" s="6">
        <v>1414.4</v>
      </c>
      <c r="G123" s="6">
        <v>14144</v>
      </c>
    </row>
    <row r="124" spans="1:7">
      <c r="A124" s="14"/>
      <c r="B124" s="52"/>
      <c r="C124" s="3" t="s">
        <v>189</v>
      </c>
      <c r="D124" s="3" t="s">
        <v>9</v>
      </c>
      <c r="E124" s="5">
        <v>15</v>
      </c>
      <c r="F124" s="6">
        <v>871.22</v>
      </c>
      <c r="G124" s="6">
        <v>13068.3</v>
      </c>
    </row>
    <row r="125" spans="1:7">
      <c r="A125" s="14"/>
      <c r="B125" s="52"/>
      <c r="C125" s="3" t="s">
        <v>190</v>
      </c>
      <c r="D125" s="3" t="s">
        <v>9</v>
      </c>
      <c r="E125" s="5">
        <v>6</v>
      </c>
      <c r="F125" s="6">
        <v>2495.14</v>
      </c>
      <c r="G125" s="6">
        <v>14970.84</v>
      </c>
    </row>
    <row r="126" spans="1:7">
      <c r="A126" s="14"/>
      <c r="B126" s="53"/>
      <c r="C126" s="3" t="s">
        <v>191</v>
      </c>
      <c r="D126" s="3" t="s">
        <v>9</v>
      </c>
      <c r="E126" s="5">
        <v>1</v>
      </c>
      <c r="F126" s="6">
        <v>14270.25</v>
      </c>
      <c r="G126" s="6">
        <v>14270.25</v>
      </c>
    </row>
    <row r="127" spans="1:7">
      <c r="A127" s="9"/>
      <c r="B127" s="10"/>
      <c r="C127" s="10" t="s">
        <v>10</v>
      </c>
      <c r="D127" s="10"/>
      <c r="E127" s="12"/>
      <c r="F127" s="13"/>
      <c r="G127" s="13">
        <f>SUM(G106:G126)</f>
        <v>314720.96000000002</v>
      </c>
    </row>
    <row r="128" spans="1:7">
      <c r="A128" s="14"/>
      <c r="B128" s="51" t="s">
        <v>164</v>
      </c>
      <c r="C128" s="3" t="s">
        <v>176</v>
      </c>
      <c r="D128" s="3" t="s">
        <v>9</v>
      </c>
      <c r="E128" s="5">
        <v>4</v>
      </c>
      <c r="F128" s="6">
        <v>5806.5</v>
      </c>
      <c r="G128" s="6">
        <v>23226</v>
      </c>
    </row>
    <row r="129" spans="1:7">
      <c r="A129" s="14"/>
      <c r="B129" s="52"/>
      <c r="C129" s="3" t="s">
        <v>177</v>
      </c>
      <c r="D129" s="3" t="s">
        <v>9</v>
      </c>
      <c r="E129" s="5">
        <v>50</v>
      </c>
      <c r="F129" s="6">
        <v>94.8</v>
      </c>
      <c r="G129" s="6">
        <v>4740</v>
      </c>
    </row>
    <row r="130" spans="1:7">
      <c r="A130" s="14"/>
      <c r="B130" s="52"/>
      <c r="C130" s="3" t="s">
        <v>178</v>
      </c>
      <c r="D130" s="3" t="s">
        <v>9</v>
      </c>
      <c r="E130" s="5">
        <v>20</v>
      </c>
      <c r="F130" s="6">
        <v>194.34</v>
      </c>
      <c r="G130" s="6">
        <v>3886.8</v>
      </c>
    </row>
    <row r="131" spans="1:7">
      <c r="A131" s="14"/>
      <c r="B131" s="52"/>
      <c r="C131" s="3" t="s">
        <v>179</v>
      </c>
      <c r="D131" s="3" t="s">
        <v>9</v>
      </c>
      <c r="E131" s="5">
        <v>20</v>
      </c>
      <c r="F131" s="6">
        <v>312.83999999999997</v>
      </c>
      <c r="G131" s="6">
        <v>6256.8</v>
      </c>
    </row>
    <row r="132" spans="1:7">
      <c r="A132" s="14"/>
      <c r="B132" s="52"/>
      <c r="C132" s="3" t="s">
        <v>180</v>
      </c>
      <c r="D132" s="3" t="s">
        <v>9</v>
      </c>
      <c r="E132" s="5">
        <v>20</v>
      </c>
      <c r="F132" s="6">
        <v>156.41999999999999</v>
      </c>
      <c r="G132" s="6">
        <v>3128.4</v>
      </c>
    </row>
    <row r="133" spans="1:7">
      <c r="A133" s="14"/>
      <c r="B133" s="52"/>
      <c r="C133" s="3" t="s">
        <v>181</v>
      </c>
      <c r="D133" s="3" t="s">
        <v>9</v>
      </c>
      <c r="E133" s="5">
        <v>20</v>
      </c>
      <c r="F133" s="6">
        <v>360.24</v>
      </c>
      <c r="G133" s="6">
        <v>7204.8</v>
      </c>
    </row>
    <row r="134" spans="1:7">
      <c r="A134" s="14"/>
      <c r="B134" s="52"/>
      <c r="C134" s="3" t="s">
        <v>182</v>
      </c>
      <c r="D134" s="3" t="s">
        <v>183</v>
      </c>
      <c r="E134" s="5">
        <v>2</v>
      </c>
      <c r="F134" s="6">
        <v>10601.89</v>
      </c>
      <c r="G134" s="6">
        <v>21203.78</v>
      </c>
    </row>
    <row r="135" spans="1:7">
      <c r="A135" s="14"/>
      <c r="B135" s="52"/>
      <c r="C135" s="3" t="s">
        <v>184</v>
      </c>
      <c r="D135" s="3" t="s">
        <v>9</v>
      </c>
      <c r="E135" s="5">
        <v>4</v>
      </c>
      <c r="F135" s="6">
        <v>2671.02</v>
      </c>
      <c r="G135" s="6">
        <v>10684.08</v>
      </c>
    </row>
    <row r="136" spans="1:7">
      <c r="A136" s="14"/>
      <c r="B136" s="52"/>
      <c r="C136" s="3" t="s">
        <v>185</v>
      </c>
      <c r="D136" s="3" t="s">
        <v>9</v>
      </c>
      <c r="E136" s="5">
        <v>10</v>
      </c>
      <c r="F136" s="6">
        <v>7085.82</v>
      </c>
      <c r="G136" s="6">
        <v>70858.210000000006</v>
      </c>
    </row>
    <row r="137" spans="1:7">
      <c r="A137" s="14"/>
      <c r="B137" s="52"/>
      <c r="C137" s="3" t="s">
        <v>186</v>
      </c>
      <c r="D137" s="3" t="s">
        <v>183</v>
      </c>
      <c r="E137" s="5">
        <v>8</v>
      </c>
      <c r="F137" s="6">
        <v>5922.15</v>
      </c>
      <c r="G137" s="6">
        <v>47377.2</v>
      </c>
    </row>
    <row r="138" spans="1:7">
      <c r="A138" s="14"/>
      <c r="B138" s="52"/>
      <c r="C138" s="3" t="s">
        <v>187</v>
      </c>
      <c r="D138" s="3" t="s">
        <v>9</v>
      </c>
      <c r="E138" s="5">
        <v>50</v>
      </c>
      <c r="F138" s="6">
        <v>920.51</v>
      </c>
      <c r="G138" s="6">
        <v>46025.5</v>
      </c>
    </row>
    <row r="139" spans="1:7">
      <c r="A139" s="14"/>
      <c r="B139" s="52"/>
      <c r="C139" s="3" t="s">
        <v>188</v>
      </c>
      <c r="D139" s="3" t="s">
        <v>9</v>
      </c>
      <c r="E139" s="5">
        <v>10</v>
      </c>
      <c r="F139" s="6">
        <v>1414.4</v>
      </c>
      <c r="G139" s="6">
        <v>14144</v>
      </c>
    </row>
    <row r="140" spans="1:7">
      <c r="A140" s="14"/>
      <c r="B140" s="52"/>
      <c r="C140" s="3" t="s">
        <v>189</v>
      </c>
      <c r="D140" s="3" t="s">
        <v>9</v>
      </c>
      <c r="E140" s="5">
        <v>15</v>
      </c>
      <c r="F140" s="6">
        <v>871.22</v>
      </c>
      <c r="G140" s="6">
        <v>13068.3</v>
      </c>
    </row>
    <row r="141" spans="1:7">
      <c r="A141" s="14"/>
      <c r="B141" s="52"/>
      <c r="C141" s="3" t="s">
        <v>190</v>
      </c>
      <c r="D141" s="3" t="s">
        <v>9</v>
      </c>
      <c r="E141" s="5">
        <v>6</v>
      </c>
      <c r="F141" s="6">
        <v>2495.14</v>
      </c>
      <c r="G141" s="6">
        <v>14970.84</v>
      </c>
    </row>
    <row r="142" spans="1:7">
      <c r="A142" s="14"/>
      <c r="B142" s="53"/>
      <c r="C142" s="3" t="s">
        <v>191</v>
      </c>
      <c r="D142" s="3" t="s">
        <v>9</v>
      </c>
      <c r="E142" s="5">
        <v>1</v>
      </c>
      <c r="F142" s="6">
        <v>14270.25</v>
      </c>
      <c r="G142" s="6">
        <v>14270.25</v>
      </c>
    </row>
    <row r="143" spans="1:7">
      <c r="A143" s="9"/>
      <c r="B143" s="10"/>
      <c r="C143" s="10" t="s">
        <v>10</v>
      </c>
      <c r="D143" s="10"/>
      <c r="E143" s="12"/>
      <c r="F143" s="13"/>
      <c r="G143" s="13">
        <f>SUM(G128:G142)</f>
        <v>301044.96000000002</v>
      </c>
    </row>
    <row r="144" spans="1:7" hidden="1">
      <c r="A144" s="4">
        <v>9</v>
      </c>
      <c r="B144" s="3"/>
      <c r="C144" s="3"/>
      <c r="D144" s="3"/>
      <c r="E144" s="5"/>
      <c r="F144" s="6"/>
      <c r="G144" s="6"/>
    </row>
    <row r="145" spans="1:7" hidden="1">
      <c r="A145" s="4"/>
      <c r="B145" s="3"/>
      <c r="C145" s="3"/>
      <c r="D145" s="3"/>
      <c r="E145" s="5"/>
      <c r="F145" s="6"/>
      <c r="G145" s="6"/>
    </row>
    <row r="146" spans="1:7" hidden="1">
      <c r="A146" s="4"/>
      <c r="B146" s="3"/>
      <c r="C146" s="3"/>
      <c r="D146" s="3"/>
      <c r="E146" s="5"/>
      <c r="F146" s="6"/>
      <c r="G146" s="6"/>
    </row>
    <row r="147" spans="1:7" hidden="1">
      <c r="A147" s="4"/>
      <c r="B147" s="3"/>
      <c r="C147" s="3"/>
      <c r="D147" s="3"/>
      <c r="E147" s="5"/>
      <c r="F147" s="6"/>
      <c r="G147" s="6"/>
    </row>
    <row r="148" spans="1:7" hidden="1">
      <c r="A148" s="4"/>
      <c r="B148" s="3"/>
      <c r="C148" s="3"/>
      <c r="D148" s="3"/>
      <c r="E148" s="5"/>
      <c r="F148" s="6"/>
      <c r="G148" s="6"/>
    </row>
    <row r="149" spans="1:7" hidden="1">
      <c r="A149" s="4"/>
      <c r="B149" s="3"/>
      <c r="C149" s="3"/>
      <c r="D149" s="3"/>
      <c r="E149" s="5"/>
      <c r="F149" s="6"/>
      <c r="G149" s="6"/>
    </row>
    <row r="150" spans="1:7" hidden="1">
      <c r="A150" s="4"/>
      <c r="B150" s="3"/>
      <c r="C150" s="3"/>
      <c r="D150" s="3"/>
      <c r="E150" s="5"/>
      <c r="F150" s="6"/>
      <c r="G150" s="6"/>
    </row>
    <row r="151" spans="1:7" hidden="1">
      <c r="A151" s="4"/>
      <c r="B151" s="3"/>
      <c r="C151" s="3"/>
      <c r="D151" s="3"/>
      <c r="E151" s="5"/>
      <c r="F151" s="6"/>
      <c r="G151" s="6"/>
    </row>
    <row r="152" spans="1:7" hidden="1">
      <c r="A152" s="4"/>
      <c r="B152" s="3"/>
      <c r="C152" s="3"/>
      <c r="D152" s="3"/>
      <c r="E152" s="5"/>
      <c r="F152" s="6"/>
      <c r="G152" s="6"/>
    </row>
    <row r="153" spans="1:7" hidden="1">
      <c r="A153" s="4"/>
      <c r="B153" s="3"/>
      <c r="C153" s="3"/>
      <c r="D153" s="3"/>
      <c r="E153" s="5"/>
      <c r="F153" s="6"/>
      <c r="G153" s="6"/>
    </row>
    <row r="154" spans="1:7" hidden="1">
      <c r="A154" s="4"/>
      <c r="B154" s="3"/>
      <c r="C154" s="3"/>
      <c r="D154" s="3"/>
      <c r="E154" s="5"/>
      <c r="F154" s="6"/>
      <c r="G154" s="6"/>
    </row>
    <row r="155" spans="1:7" hidden="1">
      <c r="A155" s="4"/>
      <c r="B155" s="3"/>
      <c r="C155" s="3"/>
      <c r="D155" s="3"/>
      <c r="E155" s="5"/>
      <c r="F155" s="6"/>
      <c r="G155" s="6"/>
    </row>
    <row r="156" spans="1:7" hidden="1">
      <c r="A156" s="4"/>
      <c r="B156" s="3"/>
      <c r="C156" s="3"/>
      <c r="D156" s="3"/>
      <c r="E156" s="5"/>
      <c r="F156" s="6"/>
      <c r="G156" s="6"/>
    </row>
    <row r="157" spans="1:7" hidden="1">
      <c r="A157" s="4"/>
      <c r="B157" s="3"/>
      <c r="C157" s="3"/>
      <c r="D157" s="3"/>
      <c r="E157" s="5"/>
      <c r="F157" s="6"/>
      <c r="G157" s="6"/>
    </row>
    <row r="158" spans="1:7" hidden="1">
      <c r="A158" s="4"/>
      <c r="B158" s="3"/>
      <c r="C158" s="3"/>
      <c r="D158" s="3"/>
      <c r="E158" s="5"/>
      <c r="F158" s="6"/>
      <c r="G158" s="6"/>
    </row>
    <row r="159" spans="1:7" hidden="1">
      <c r="A159" s="4"/>
      <c r="B159" s="3"/>
      <c r="C159" s="3"/>
      <c r="D159" s="3"/>
      <c r="E159" s="5"/>
      <c r="F159" s="6"/>
      <c r="G159" s="6"/>
    </row>
    <row r="160" spans="1:7" hidden="1">
      <c r="A160" s="9"/>
      <c r="B160" s="10"/>
      <c r="C160" s="10" t="s">
        <v>10</v>
      </c>
      <c r="D160" s="10"/>
      <c r="E160" s="12"/>
      <c r="F160" s="13"/>
      <c r="G160" s="13">
        <f>SUM(G144:G159)</f>
        <v>0</v>
      </c>
    </row>
    <row r="161" spans="1:7" hidden="1">
      <c r="A161" s="14"/>
      <c r="B161" s="15"/>
      <c r="C161" s="3"/>
      <c r="D161" s="3"/>
      <c r="E161" s="5"/>
      <c r="F161" s="6"/>
      <c r="G161" s="6"/>
    </row>
    <row r="162" spans="1:7" hidden="1">
      <c r="A162" s="9"/>
      <c r="B162" s="10"/>
      <c r="C162" s="10" t="s">
        <v>10</v>
      </c>
      <c r="D162" s="10"/>
      <c r="E162" s="12"/>
      <c r="F162" s="13"/>
      <c r="G162" s="13">
        <f>SUM(G161)</f>
        <v>0</v>
      </c>
    </row>
    <row r="163" spans="1:7" s="19" customFormat="1" hidden="1">
      <c r="A163" s="14"/>
      <c r="B163" s="15"/>
      <c r="C163" s="3"/>
      <c r="D163" s="3"/>
      <c r="E163" s="5"/>
      <c r="F163" s="6"/>
      <c r="G163" s="6"/>
    </row>
    <row r="164" spans="1:7" hidden="1">
      <c r="A164" s="9"/>
      <c r="B164" s="10"/>
      <c r="C164" s="10" t="s">
        <v>10</v>
      </c>
      <c r="D164" s="10"/>
      <c r="E164" s="12"/>
      <c r="F164" s="13"/>
      <c r="G164" s="13">
        <f>SUM(G163)</f>
        <v>0</v>
      </c>
    </row>
    <row r="165" spans="1:7" hidden="1">
      <c r="A165" s="4">
        <v>10</v>
      </c>
      <c r="B165" s="3"/>
      <c r="C165" s="3"/>
      <c r="D165" s="3"/>
      <c r="E165" s="5"/>
      <c r="F165" s="6"/>
      <c r="G165" s="16"/>
    </row>
    <row r="166" spans="1:7" hidden="1">
      <c r="A166" s="4"/>
      <c r="B166" s="3"/>
      <c r="C166" s="3"/>
      <c r="D166" s="3"/>
      <c r="E166" s="5"/>
      <c r="F166" s="6"/>
      <c r="G166" s="16"/>
    </row>
    <row r="167" spans="1:7" hidden="1">
      <c r="A167" s="4"/>
      <c r="B167" s="3"/>
      <c r="C167" s="3"/>
      <c r="D167" s="3"/>
      <c r="E167" s="17"/>
      <c r="F167" s="16"/>
      <c r="G167" s="16"/>
    </row>
    <row r="168" spans="1:7" hidden="1">
      <c r="A168" s="4"/>
      <c r="B168" s="3"/>
      <c r="C168" s="3"/>
      <c r="D168" s="3"/>
      <c r="E168" s="17"/>
      <c r="F168" s="16"/>
      <c r="G168" s="16"/>
    </row>
    <row r="169" spans="1:7" hidden="1">
      <c r="A169" s="4"/>
      <c r="B169" s="3"/>
      <c r="C169" s="3"/>
      <c r="D169" s="3"/>
      <c r="E169" s="17"/>
      <c r="F169" s="16"/>
      <c r="G169" s="16"/>
    </row>
    <row r="170" spans="1:7" hidden="1">
      <c r="A170" s="4"/>
      <c r="B170" s="3"/>
      <c r="C170" s="3"/>
      <c r="D170" s="3"/>
      <c r="E170" s="17"/>
      <c r="F170" s="16"/>
      <c r="G170" s="16"/>
    </row>
    <row r="171" spans="1:7" hidden="1">
      <c r="A171" s="4"/>
      <c r="B171" s="3"/>
      <c r="C171" s="3"/>
      <c r="D171" s="3"/>
      <c r="E171" s="17"/>
      <c r="F171" s="16"/>
      <c r="G171" s="16"/>
    </row>
    <row r="172" spans="1:7" hidden="1">
      <c r="A172" s="4"/>
      <c r="B172" s="3"/>
      <c r="C172" s="3"/>
      <c r="D172" s="3"/>
      <c r="E172" s="17"/>
      <c r="F172" s="16"/>
      <c r="G172" s="16"/>
    </row>
    <row r="173" spans="1:7" hidden="1">
      <c r="A173" s="4"/>
      <c r="B173" s="3"/>
      <c r="C173" s="3"/>
      <c r="D173" s="3"/>
      <c r="E173" s="17"/>
      <c r="F173" s="16"/>
      <c r="G173" s="16"/>
    </row>
    <row r="174" spans="1:7" hidden="1">
      <c r="A174" s="4"/>
      <c r="B174" s="3"/>
      <c r="C174" s="3"/>
      <c r="D174" s="3"/>
      <c r="E174" s="17"/>
      <c r="F174" s="16"/>
      <c r="G174" s="16"/>
    </row>
    <row r="175" spans="1:7" hidden="1">
      <c r="A175" s="4"/>
      <c r="B175" s="3"/>
      <c r="C175" s="3"/>
      <c r="D175" s="3"/>
      <c r="E175" s="17"/>
      <c r="F175" s="16"/>
      <c r="G175" s="16"/>
    </row>
    <row r="176" spans="1:7" hidden="1">
      <c r="A176" s="4"/>
      <c r="B176" s="3"/>
      <c r="C176" s="3"/>
      <c r="D176" s="3"/>
      <c r="E176" s="17"/>
      <c r="F176" s="16"/>
      <c r="G176" s="16"/>
    </row>
    <row r="177" spans="1:7" hidden="1">
      <c r="A177" s="4"/>
      <c r="B177" s="3"/>
      <c r="C177" s="3"/>
      <c r="D177" s="3"/>
      <c r="E177" s="17"/>
      <c r="F177" s="16"/>
      <c r="G177" s="16"/>
    </row>
    <row r="178" spans="1:7" hidden="1">
      <c r="A178" s="4"/>
      <c r="B178" s="3"/>
      <c r="C178" s="3"/>
      <c r="D178" s="3"/>
      <c r="E178" s="5"/>
      <c r="F178" s="6"/>
      <c r="G178" s="6"/>
    </row>
    <row r="179" spans="1:7" hidden="1">
      <c r="A179" s="9"/>
      <c r="B179" s="10"/>
      <c r="C179" s="10" t="s">
        <v>10</v>
      </c>
      <c r="D179" s="10"/>
      <c r="E179" s="12"/>
      <c r="F179" s="13"/>
      <c r="G179" s="13">
        <f>SUM(G165:G178)</f>
        <v>0</v>
      </c>
    </row>
    <row r="180" spans="1:7" hidden="1">
      <c r="A180" s="14"/>
      <c r="B180" s="15"/>
      <c r="C180" s="3"/>
      <c r="D180" s="3"/>
      <c r="E180" s="5"/>
      <c r="F180" s="6"/>
      <c r="G180" s="6"/>
    </row>
    <row r="181" spans="1:7" hidden="1">
      <c r="A181" s="9"/>
      <c r="B181" s="10"/>
      <c r="C181" s="10" t="s">
        <v>10</v>
      </c>
      <c r="D181" s="10"/>
      <c r="E181" s="12"/>
      <c r="F181" s="13"/>
      <c r="G181" s="13">
        <f>SUM(G180)</f>
        <v>0</v>
      </c>
    </row>
    <row r="182" spans="1:7" hidden="1">
      <c r="A182" s="14"/>
      <c r="B182" s="15"/>
      <c r="C182" s="3"/>
      <c r="D182" s="3"/>
      <c r="E182" s="5"/>
      <c r="F182" s="6"/>
      <c r="G182" s="6"/>
    </row>
    <row r="183" spans="1:7" hidden="1">
      <c r="A183" s="9"/>
      <c r="B183" s="10"/>
      <c r="C183" s="10" t="s">
        <v>10</v>
      </c>
      <c r="D183" s="10"/>
      <c r="E183" s="12"/>
      <c r="F183" s="13"/>
      <c r="G183" s="13">
        <f>SUM(G182)</f>
        <v>0</v>
      </c>
    </row>
    <row r="184" spans="1:7" hidden="1">
      <c r="A184" s="4">
        <v>11</v>
      </c>
      <c r="B184" s="3"/>
      <c r="C184" s="3"/>
      <c r="D184" s="3"/>
      <c r="E184" s="5"/>
      <c r="F184" s="6"/>
      <c r="G184" s="16"/>
    </row>
    <row r="185" spans="1:7" hidden="1">
      <c r="A185" s="4"/>
      <c r="B185" s="3"/>
      <c r="C185" s="3"/>
      <c r="D185" s="3"/>
      <c r="E185" s="5"/>
      <c r="F185" s="6"/>
      <c r="G185" s="16"/>
    </row>
    <row r="186" spans="1:7" hidden="1">
      <c r="A186" s="4"/>
      <c r="B186" s="3"/>
      <c r="C186" s="3"/>
      <c r="D186" s="3"/>
      <c r="E186" s="5"/>
      <c r="F186" s="6"/>
      <c r="G186" s="16"/>
    </row>
    <row r="187" spans="1:7" hidden="1">
      <c r="A187" s="4"/>
      <c r="B187" s="3"/>
      <c r="C187" s="3"/>
      <c r="D187" s="3"/>
      <c r="E187" s="5"/>
      <c r="F187" s="6"/>
      <c r="G187" s="16"/>
    </row>
    <row r="188" spans="1:7" hidden="1">
      <c r="A188" s="4"/>
      <c r="B188" s="3"/>
      <c r="C188" s="3"/>
      <c r="D188" s="3"/>
      <c r="E188" s="17"/>
      <c r="F188" s="16"/>
      <c r="G188" s="16"/>
    </row>
    <row r="189" spans="1:7" hidden="1">
      <c r="A189" s="4"/>
      <c r="B189" s="3"/>
      <c r="C189" s="3"/>
      <c r="D189" s="3"/>
      <c r="E189" s="17"/>
      <c r="F189" s="16"/>
      <c r="G189" s="16"/>
    </row>
    <row r="190" spans="1:7" hidden="1">
      <c r="A190" s="4"/>
      <c r="B190" s="3"/>
      <c r="C190" s="3"/>
      <c r="D190" s="3"/>
      <c r="E190" s="17"/>
      <c r="F190" s="16"/>
      <c r="G190" s="16"/>
    </row>
    <row r="191" spans="1:7" hidden="1">
      <c r="A191" s="4"/>
      <c r="B191" s="3"/>
      <c r="C191" s="3"/>
      <c r="D191" s="3"/>
      <c r="E191" s="17"/>
      <c r="F191" s="16"/>
      <c r="G191" s="16"/>
    </row>
    <row r="192" spans="1:7" hidden="1">
      <c r="A192" s="4"/>
      <c r="B192" s="3"/>
      <c r="C192" s="3"/>
      <c r="D192" s="3"/>
      <c r="E192" s="17"/>
      <c r="F192" s="16"/>
      <c r="G192" s="16"/>
    </row>
    <row r="193" spans="1:8" hidden="1">
      <c r="A193" s="4"/>
      <c r="B193" s="3"/>
      <c r="C193" s="3"/>
      <c r="D193" s="3"/>
      <c r="E193" s="17"/>
      <c r="F193" s="16"/>
      <c r="G193" s="16"/>
    </row>
    <row r="194" spans="1:8" hidden="1">
      <c r="A194" s="4"/>
      <c r="B194" s="3"/>
      <c r="C194" s="3"/>
      <c r="D194" s="3"/>
      <c r="E194" s="17"/>
      <c r="F194" s="16"/>
      <c r="G194" s="16"/>
    </row>
    <row r="195" spans="1:8" hidden="1">
      <c r="A195" s="4"/>
      <c r="B195" s="3"/>
      <c r="C195" s="3"/>
      <c r="D195" s="3"/>
      <c r="E195" s="17"/>
      <c r="F195" s="16"/>
      <c r="G195" s="16"/>
    </row>
    <row r="196" spans="1:8" hidden="1">
      <c r="A196" s="4"/>
      <c r="B196" s="3"/>
      <c r="C196" s="3"/>
      <c r="D196" s="3"/>
      <c r="E196" s="17"/>
      <c r="F196" s="16"/>
      <c r="G196" s="16"/>
    </row>
    <row r="197" spans="1:8" hidden="1">
      <c r="A197" s="4"/>
      <c r="B197" s="3"/>
      <c r="C197" s="3"/>
      <c r="D197" s="3"/>
      <c r="E197" s="17"/>
      <c r="F197" s="16"/>
      <c r="G197" s="16"/>
    </row>
    <row r="198" spans="1:8" hidden="1">
      <c r="A198" s="4"/>
      <c r="B198" s="3"/>
      <c r="C198" s="3"/>
      <c r="D198" s="3"/>
      <c r="E198" s="17"/>
      <c r="F198" s="16"/>
      <c r="G198" s="16"/>
    </row>
    <row r="199" spans="1:8" hidden="1">
      <c r="A199" s="4"/>
      <c r="B199" s="3"/>
      <c r="C199" s="3"/>
      <c r="D199" s="3"/>
      <c r="E199" s="5"/>
      <c r="F199" s="6"/>
      <c r="G199" s="6"/>
    </row>
    <row r="200" spans="1:8" hidden="1">
      <c r="A200" s="9"/>
      <c r="B200" s="10"/>
      <c r="C200" s="10" t="s">
        <v>10</v>
      </c>
      <c r="D200" s="10"/>
      <c r="E200" s="12"/>
      <c r="F200" s="13"/>
      <c r="G200" s="13">
        <f>SUM(G184:G199)</f>
        <v>0</v>
      </c>
    </row>
    <row r="201" spans="1:8" hidden="1">
      <c r="A201" s="14"/>
      <c r="B201" s="15"/>
      <c r="C201" s="3"/>
      <c r="D201" s="3"/>
      <c r="E201" s="5"/>
      <c r="F201" s="6"/>
      <c r="G201" s="6"/>
    </row>
    <row r="202" spans="1:8" hidden="1">
      <c r="A202" s="9"/>
      <c r="B202" s="10"/>
      <c r="C202" s="10" t="s">
        <v>10</v>
      </c>
      <c r="D202" s="10"/>
      <c r="E202" s="12"/>
      <c r="F202" s="13"/>
      <c r="G202" s="13">
        <f>SUM(G201)</f>
        <v>0</v>
      </c>
      <c r="H202" s="8"/>
    </row>
    <row r="203" spans="1:8">
      <c r="A203" s="44" t="s">
        <v>165</v>
      </c>
      <c r="B203" s="45"/>
      <c r="C203" s="20"/>
      <c r="D203" s="20"/>
      <c r="E203" s="22"/>
      <c r="F203" s="23"/>
      <c r="G203" s="23">
        <f>G202+G200+G183+G181+G179+G164+G162+G160+G143+G127+G105+G103+G69+G35+G19+G87+G67+G51</f>
        <v>2428988.6800000002</v>
      </c>
      <c r="H203" s="8"/>
    </row>
  </sheetData>
  <mergeCells count="10">
    <mergeCell ref="A1:G1"/>
    <mergeCell ref="A203:B203"/>
    <mergeCell ref="B3:B18"/>
    <mergeCell ref="B20:B34"/>
    <mergeCell ref="B36:B50"/>
    <mergeCell ref="B52:B66"/>
    <mergeCell ref="B70:B85"/>
    <mergeCell ref="B88:B102"/>
    <mergeCell ref="B106:B126"/>
    <mergeCell ref="B128:B142"/>
  </mergeCells>
  <pageMargins left="0.27" right="0.16" top="0.2" bottom="0.2" header="0.2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0"/>
  <sheetViews>
    <sheetView workbookViewId="0">
      <selection activeCell="D196" sqref="D196"/>
    </sheetView>
  </sheetViews>
  <sheetFormatPr defaultRowHeight="15"/>
  <cols>
    <col min="1" max="1" width="3.85546875" style="24" customWidth="1"/>
    <col min="2" max="2" width="29.42578125" style="2" customWidth="1"/>
    <col min="3" max="3" width="40.85546875" style="2" customWidth="1"/>
    <col min="4" max="4" width="10.7109375" style="2" customWidth="1"/>
    <col min="5" max="5" width="10.7109375" style="25" customWidth="1"/>
    <col min="6" max="6" width="14.7109375" style="8" customWidth="1"/>
    <col min="7" max="8" width="13.85546875" style="8" customWidth="1"/>
    <col min="9" max="9" width="12.42578125" style="2" customWidth="1"/>
    <col min="10" max="10" width="20.7109375" style="2" customWidth="1"/>
    <col min="11" max="16384" width="9.140625" style="2"/>
  </cols>
  <sheetData>
    <row r="1" spans="1:9" ht="18.75">
      <c r="A1" s="43" t="s">
        <v>193</v>
      </c>
      <c r="B1" s="43"/>
      <c r="C1" s="43"/>
      <c r="D1" s="43"/>
      <c r="E1" s="43"/>
      <c r="F1" s="43"/>
      <c r="G1" s="43"/>
      <c r="H1" s="43"/>
      <c r="I1" s="43"/>
    </row>
    <row r="2" spans="1:9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  <c r="H2" s="31" t="s">
        <v>195</v>
      </c>
      <c r="I2" s="29" t="s">
        <v>12</v>
      </c>
    </row>
    <row r="3" spans="1:9">
      <c r="A3" s="4">
        <v>1</v>
      </c>
      <c r="B3" s="3" t="s">
        <v>146</v>
      </c>
      <c r="C3" s="3" t="s">
        <v>194</v>
      </c>
      <c r="D3" s="3" t="s">
        <v>15</v>
      </c>
      <c r="E3" s="5">
        <v>0.2</v>
      </c>
      <c r="F3" s="6">
        <v>309</v>
      </c>
      <c r="G3" s="6">
        <v>61.8</v>
      </c>
      <c r="H3" s="39">
        <f t="shared" ref="H3:H14" si="0">E3*F3</f>
        <v>61.800000000000004</v>
      </c>
      <c r="I3" s="6"/>
    </row>
    <row r="4" spans="1:9" hidden="1">
      <c r="A4" s="4"/>
      <c r="B4" s="3"/>
      <c r="C4" s="3"/>
      <c r="D4" s="3"/>
      <c r="E4" s="5"/>
      <c r="F4" s="6"/>
      <c r="G4" s="6"/>
      <c r="H4" s="39">
        <f t="shared" si="0"/>
        <v>0</v>
      </c>
      <c r="I4" s="3"/>
    </row>
    <row r="5" spans="1:9" hidden="1">
      <c r="A5" s="4"/>
      <c r="B5" s="3"/>
      <c r="C5" s="3"/>
      <c r="D5" s="3"/>
      <c r="E5" s="5"/>
      <c r="F5" s="6"/>
      <c r="G5" s="6"/>
      <c r="H5" s="39">
        <f t="shared" si="0"/>
        <v>0</v>
      </c>
      <c r="I5" s="3"/>
    </row>
    <row r="6" spans="1:9" hidden="1">
      <c r="A6" s="4"/>
      <c r="B6" s="3"/>
      <c r="C6" s="3"/>
      <c r="D6" s="3"/>
      <c r="E6" s="5"/>
      <c r="F6" s="6"/>
      <c r="G6" s="6"/>
      <c r="H6" s="39">
        <f t="shared" si="0"/>
        <v>0</v>
      </c>
      <c r="I6" s="3"/>
    </row>
    <row r="7" spans="1:9" hidden="1">
      <c r="A7" s="4"/>
      <c r="B7" s="3"/>
      <c r="C7" s="3"/>
      <c r="D7" s="3"/>
      <c r="E7" s="5"/>
      <c r="F7" s="6"/>
      <c r="G7" s="6"/>
      <c r="H7" s="39">
        <f t="shared" si="0"/>
        <v>0</v>
      </c>
      <c r="I7" s="3"/>
    </row>
    <row r="8" spans="1:9" hidden="1">
      <c r="A8" s="4"/>
      <c r="B8" s="3"/>
      <c r="C8" s="3"/>
      <c r="D8" s="3"/>
      <c r="E8" s="5"/>
      <c r="F8" s="6"/>
      <c r="G8" s="6"/>
      <c r="H8" s="39">
        <f t="shared" si="0"/>
        <v>0</v>
      </c>
      <c r="I8" s="3"/>
    </row>
    <row r="9" spans="1:9" hidden="1">
      <c r="A9" s="4"/>
      <c r="B9" s="3"/>
      <c r="C9" s="3"/>
      <c r="D9" s="3"/>
      <c r="E9" s="5"/>
      <c r="F9" s="6"/>
      <c r="G9" s="6"/>
      <c r="H9" s="39">
        <f t="shared" si="0"/>
        <v>0</v>
      </c>
      <c r="I9" s="3"/>
    </row>
    <row r="10" spans="1:9" ht="44.25" hidden="1" customHeight="1">
      <c r="A10" s="4"/>
      <c r="B10" s="3"/>
      <c r="C10" s="3"/>
      <c r="D10" s="3"/>
      <c r="E10" s="5"/>
      <c r="F10" s="6"/>
      <c r="G10" s="6"/>
      <c r="H10" s="39">
        <f t="shared" si="0"/>
        <v>0</v>
      </c>
      <c r="I10" s="3"/>
    </row>
    <row r="11" spans="1:9" hidden="1">
      <c r="A11" s="4"/>
      <c r="B11" s="3"/>
      <c r="C11" s="3"/>
      <c r="D11" s="3"/>
      <c r="E11" s="5"/>
      <c r="F11" s="6"/>
      <c r="G11" s="6"/>
      <c r="H11" s="39">
        <f t="shared" si="0"/>
        <v>0</v>
      </c>
      <c r="I11" s="3"/>
    </row>
    <row r="12" spans="1:9" hidden="1">
      <c r="A12" s="4"/>
      <c r="B12" s="3"/>
      <c r="C12" s="3"/>
      <c r="D12" s="3"/>
      <c r="E12" s="5"/>
      <c r="F12" s="6"/>
      <c r="G12" s="6"/>
      <c r="H12" s="39">
        <f t="shared" si="0"/>
        <v>0</v>
      </c>
      <c r="I12" s="3"/>
    </row>
    <row r="13" spans="1:9" hidden="1">
      <c r="A13" s="4"/>
      <c r="B13" s="3"/>
      <c r="C13" s="3"/>
      <c r="D13" s="3"/>
      <c r="E13" s="5"/>
      <c r="F13" s="6"/>
      <c r="G13" s="6"/>
      <c r="H13" s="39">
        <f t="shared" si="0"/>
        <v>0</v>
      </c>
      <c r="I13" s="3"/>
    </row>
    <row r="14" spans="1:9" hidden="1">
      <c r="A14" s="4"/>
      <c r="B14" s="3"/>
      <c r="C14" s="3"/>
      <c r="D14" s="3"/>
      <c r="E14" s="5"/>
      <c r="F14" s="6"/>
      <c r="G14" s="6"/>
      <c r="H14" s="39">
        <f t="shared" si="0"/>
        <v>0</v>
      </c>
      <c r="I14" s="3"/>
    </row>
    <row r="15" spans="1:9">
      <c r="A15" s="9"/>
      <c r="B15" s="10"/>
      <c r="C15" s="10" t="s">
        <v>10</v>
      </c>
      <c r="D15" s="10"/>
      <c r="E15" s="12"/>
      <c r="F15" s="13"/>
      <c r="G15" s="13">
        <f>SUM(G3:G14)</f>
        <v>61.8</v>
      </c>
      <c r="H15" s="40">
        <f>H3</f>
        <v>61.800000000000004</v>
      </c>
      <c r="I15" s="13"/>
    </row>
    <row r="16" spans="1:9">
      <c r="A16" s="14">
        <v>2</v>
      </c>
      <c r="B16" s="51" t="s">
        <v>115</v>
      </c>
      <c r="C16" s="3" t="s">
        <v>114</v>
      </c>
      <c r="D16" s="3" t="s">
        <v>15</v>
      </c>
      <c r="E16" s="5">
        <v>5</v>
      </c>
      <c r="F16" s="6">
        <v>51.4</v>
      </c>
      <c r="G16" s="6">
        <v>257</v>
      </c>
      <c r="H16" s="39">
        <f t="shared" ref="H16:H19" si="1">E16*F16</f>
        <v>257</v>
      </c>
      <c r="I16" s="15"/>
    </row>
    <row r="17" spans="1:9">
      <c r="A17" s="14"/>
      <c r="B17" s="53"/>
      <c r="C17" s="3" t="s">
        <v>196</v>
      </c>
      <c r="D17" s="3" t="s">
        <v>15</v>
      </c>
      <c r="E17" s="5">
        <v>1</v>
      </c>
      <c r="F17" s="6">
        <v>330</v>
      </c>
      <c r="G17" s="6">
        <v>330</v>
      </c>
      <c r="H17" s="39">
        <f t="shared" si="1"/>
        <v>330</v>
      </c>
      <c r="I17" s="15"/>
    </row>
    <row r="18" spans="1:9">
      <c r="A18" s="9"/>
      <c r="B18" s="10"/>
      <c r="C18" s="10" t="s">
        <v>10</v>
      </c>
      <c r="D18" s="10"/>
      <c r="E18" s="12"/>
      <c r="F18" s="13"/>
      <c r="G18" s="13">
        <f>SUM(G16:G17)</f>
        <v>587</v>
      </c>
      <c r="H18" s="40">
        <f>SUM(H16:H17)</f>
        <v>587</v>
      </c>
      <c r="I18" s="10"/>
    </row>
    <row r="19" spans="1:9">
      <c r="A19" s="4">
        <v>3</v>
      </c>
      <c r="B19" s="3" t="s">
        <v>163</v>
      </c>
      <c r="C19" s="3" t="s">
        <v>197</v>
      </c>
      <c r="D19" s="3" t="s">
        <v>15</v>
      </c>
      <c r="E19" s="5">
        <v>0.4</v>
      </c>
      <c r="F19" s="6">
        <v>320</v>
      </c>
      <c r="G19" s="6">
        <v>128</v>
      </c>
      <c r="H19" s="39">
        <f t="shared" si="1"/>
        <v>128</v>
      </c>
      <c r="I19" s="6"/>
    </row>
    <row r="20" spans="1:9" hidden="1">
      <c r="A20" s="4"/>
      <c r="B20" s="3"/>
      <c r="C20" s="3"/>
      <c r="D20" s="3"/>
      <c r="E20" s="5"/>
      <c r="F20" s="6"/>
      <c r="G20" s="6"/>
      <c r="H20" s="6"/>
      <c r="I20" s="6"/>
    </row>
    <row r="21" spans="1:9" hidden="1">
      <c r="A21" s="4"/>
      <c r="B21" s="3"/>
      <c r="C21" s="3"/>
      <c r="D21" s="3"/>
      <c r="E21" s="5"/>
      <c r="F21" s="6"/>
      <c r="G21" s="6"/>
      <c r="H21" s="6"/>
      <c r="I21" s="6"/>
    </row>
    <row r="22" spans="1:9" hidden="1">
      <c r="A22" s="4"/>
      <c r="B22" s="3"/>
      <c r="C22" s="3"/>
      <c r="D22" s="3"/>
      <c r="E22" s="5"/>
      <c r="F22" s="6"/>
      <c r="G22" s="6"/>
      <c r="H22" s="6"/>
      <c r="I22" s="6"/>
    </row>
    <row r="23" spans="1:9" hidden="1">
      <c r="A23" s="4"/>
      <c r="B23" s="3"/>
      <c r="C23" s="3"/>
      <c r="D23" s="3"/>
      <c r="E23" s="5"/>
      <c r="F23" s="6"/>
      <c r="G23" s="6"/>
      <c r="H23" s="6"/>
      <c r="I23" s="6"/>
    </row>
    <row r="24" spans="1:9" hidden="1">
      <c r="A24" s="4"/>
      <c r="B24" s="3"/>
      <c r="C24" s="3"/>
      <c r="D24" s="3"/>
      <c r="E24" s="5"/>
      <c r="F24" s="6"/>
      <c r="G24" s="6"/>
      <c r="H24" s="6"/>
      <c r="I24" s="6"/>
    </row>
    <row r="25" spans="1:9" hidden="1">
      <c r="A25" s="4"/>
      <c r="B25" s="3"/>
      <c r="C25" s="3"/>
      <c r="D25" s="3"/>
      <c r="E25" s="5"/>
      <c r="F25" s="6"/>
      <c r="G25" s="6"/>
      <c r="H25" s="6"/>
      <c r="I25" s="6"/>
    </row>
    <row r="26" spans="1:9" hidden="1">
      <c r="A26" s="4"/>
      <c r="B26" s="3"/>
      <c r="C26" s="3"/>
      <c r="D26" s="3"/>
      <c r="E26" s="5"/>
      <c r="F26" s="6"/>
      <c r="G26" s="6"/>
      <c r="H26" s="6"/>
      <c r="I26" s="6"/>
    </row>
    <row r="27" spans="1:9" hidden="1">
      <c r="A27" s="4"/>
      <c r="B27" s="3"/>
      <c r="C27" s="3"/>
      <c r="D27" s="3"/>
      <c r="E27" s="5"/>
      <c r="F27" s="6"/>
      <c r="G27" s="6"/>
      <c r="H27" s="6"/>
      <c r="I27" s="6"/>
    </row>
    <row r="28" spans="1:9" hidden="1">
      <c r="A28" s="4"/>
      <c r="B28" s="3"/>
      <c r="C28" s="3"/>
      <c r="D28" s="3"/>
      <c r="E28" s="5"/>
      <c r="F28" s="6"/>
      <c r="G28" s="6"/>
      <c r="H28" s="6"/>
      <c r="I28" s="6"/>
    </row>
    <row r="29" spans="1:9" hidden="1">
      <c r="A29" s="4"/>
      <c r="B29" s="3"/>
      <c r="C29" s="3"/>
      <c r="D29" s="3"/>
      <c r="E29" s="5"/>
      <c r="F29" s="6"/>
      <c r="G29" s="6"/>
      <c r="H29" s="6"/>
      <c r="I29" s="6"/>
    </row>
    <row r="30" spans="1:9" hidden="1">
      <c r="A30" s="4"/>
      <c r="B30" s="3"/>
      <c r="C30" s="3"/>
      <c r="D30" s="3"/>
      <c r="E30" s="5"/>
      <c r="F30" s="6"/>
      <c r="G30" s="6"/>
      <c r="H30" s="6"/>
      <c r="I30" s="6"/>
    </row>
    <row r="31" spans="1:9" hidden="1">
      <c r="A31" s="4"/>
      <c r="B31" s="3"/>
      <c r="C31" s="3"/>
      <c r="D31" s="3"/>
      <c r="E31" s="5"/>
      <c r="F31" s="6"/>
      <c r="G31" s="6"/>
      <c r="H31" s="6"/>
      <c r="I31" s="6"/>
    </row>
    <row r="32" spans="1:9" hidden="1">
      <c r="A32" s="4"/>
      <c r="B32" s="3"/>
      <c r="C32" s="3"/>
      <c r="D32" s="3"/>
      <c r="E32" s="5"/>
      <c r="F32" s="6"/>
      <c r="G32" s="6"/>
      <c r="H32" s="6"/>
      <c r="I32" s="6"/>
    </row>
    <row r="33" spans="1:9">
      <c r="A33" s="9"/>
      <c r="B33" s="10"/>
      <c r="C33" s="10" t="s">
        <v>10</v>
      </c>
      <c r="D33" s="10"/>
      <c r="E33" s="12"/>
      <c r="F33" s="13"/>
      <c r="G33" s="13">
        <f>SUM(G19:G32)</f>
        <v>128</v>
      </c>
      <c r="H33" s="40">
        <f>SUM(H19:H32)</f>
        <v>128</v>
      </c>
      <c r="I33" s="10"/>
    </row>
    <row r="34" spans="1:9">
      <c r="A34" s="4">
        <v>4</v>
      </c>
      <c r="B34" s="48" t="s">
        <v>198</v>
      </c>
      <c r="C34" s="3" t="s">
        <v>114</v>
      </c>
      <c r="D34" s="3" t="s">
        <v>15</v>
      </c>
      <c r="E34" s="5">
        <v>10</v>
      </c>
      <c r="F34" s="6">
        <v>53.99</v>
      </c>
      <c r="G34" s="6">
        <v>539.9</v>
      </c>
      <c r="H34" s="39">
        <f t="shared" ref="H34:H38" si="2">E34*F34</f>
        <v>539.9</v>
      </c>
      <c r="I34" s="6"/>
    </row>
    <row r="35" spans="1:9" ht="30">
      <c r="A35" s="4"/>
      <c r="B35" s="50"/>
      <c r="C35" s="7" t="s">
        <v>199</v>
      </c>
      <c r="D35" s="3" t="s">
        <v>84</v>
      </c>
      <c r="E35" s="5">
        <v>1</v>
      </c>
      <c r="F35" s="6">
        <v>90</v>
      </c>
      <c r="G35" s="6">
        <v>90</v>
      </c>
      <c r="H35" s="39">
        <f t="shared" si="2"/>
        <v>90</v>
      </c>
      <c r="I35" s="6"/>
    </row>
    <row r="36" spans="1:9" hidden="1">
      <c r="A36" s="4"/>
      <c r="B36" s="3"/>
      <c r="C36" s="3"/>
      <c r="D36" s="3"/>
      <c r="E36" s="5"/>
      <c r="F36" s="6"/>
      <c r="G36" s="6"/>
      <c r="H36" s="39">
        <f t="shared" si="2"/>
        <v>0</v>
      </c>
      <c r="I36" s="6"/>
    </row>
    <row r="37" spans="1:9" hidden="1">
      <c r="A37" s="4"/>
      <c r="B37" s="3"/>
      <c r="C37" s="3"/>
      <c r="D37" s="3"/>
      <c r="E37" s="5"/>
      <c r="F37" s="6"/>
      <c r="G37" s="6"/>
      <c r="H37" s="39">
        <f t="shared" si="2"/>
        <v>0</v>
      </c>
      <c r="I37" s="6"/>
    </row>
    <row r="38" spans="1:9" hidden="1">
      <c r="A38" s="4"/>
      <c r="B38" s="3"/>
      <c r="C38" s="3"/>
      <c r="D38" s="3"/>
      <c r="E38" s="5"/>
      <c r="F38" s="6"/>
      <c r="G38" s="6"/>
      <c r="H38" s="39">
        <f t="shared" si="2"/>
        <v>0</v>
      </c>
      <c r="I38" s="6"/>
    </row>
    <row r="39" spans="1:9">
      <c r="A39" s="9"/>
      <c r="B39" s="10"/>
      <c r="C39" s="10" t="s">
        <v>10</v>
      </c>
      <c r="D39" s="10"/>
      <c r="E39" s="12"/>
      <c r="F39" s="13"/>
      <c r="G39" s="13">
        <f>SUM(G34:G38)</f>
        <v>629.9</v>
      </c>
      <c r="H39" s="40">
        <f>SUM(H34:H38)</f>
        <v>629.9</v>
      </c>
      <c r="I39" s="10"/>
    </row>
    <row r="40" spans="1:9" hidden="1">
      <c r="A40" s="14">
        <v>5</v>
      </c>
      <c r="B40" s="15"/>
      <c r="C40" s="3"/>
      <c r="D40" s="3"/>
      <c r="E40" s="5"/>
      <c r="F40" s="6"/>
      <c r="G40" s="6"/>
      <c r="H40" s="6"/>
      <c r="I40" s="16"/>
    </row>
    <row r="41" spans="1:9" hidden="1">
      <c r="A41" s="9"/>
      <c r="B41" s="10"/>
      <c r="C41" s="10" t="s">
        <v>10</v>
      </c>
      <c r="D41" s="10"/>
      <c r="E41" s="12"/>
      <c r="F41" s="13"/>
      <c r="G41" s="13">
        <f>SUM(G40)</f>
        <v>0</v>
      </c>
      <c r="H41" s="13"/>
      <c r="I41" s="10"/>
    </row>
    <row r="42" spans="1:9" hidden="1">
      <c r="A42" s="14"/>
      <c r="B42" s="15"/>
      <c r="C42" s="3"/>
      <c r="D42" s="3"/>
      <c r="E42" s="5"/>
      <c r="F42" s="6"/>
      <c r="G42" s="6"/>
      <c r="H42" s="6"/>
      <c r="I42" s="15"/>
    </row>
    <row r="43" spans="1:9" hidden="1">
      <c r="A43" s="9"/>
      <c r="B43" s="10"/>
      <c r="C43" s="10" t="s">
        <v>10</v>
      </c>
      <c r="D43" s="10"/>
      <c r="E43" s="12"/>
      <c r="F43" s="13"/>
      <c r="G43" s="13">
        <f>SUM(G42)</f>
        <v>0</v>
      </c>
      <c r="H43" s="13"/>
      <c r="I43" s="10"/>
    </row>
    <row r="44" spans="1:9" hidden="1">
      <c r="A44" s="14">
        <v>4</v>
      </c>
      <c r="B44" s="15"/>
      <c r="C44" s="3"/>
      <c r="D44" s="3"/>
      <c r="E44" s="5"/>
      <c r="F44" s="6"/>
      <c r="G44" s="6"/>
      <c r="H44" s="6"/>
      <c r="I44" s="15"/>
    </row>
    <row r="45" spans="1:9" hidden="1">
      <c r="A45" s="14"/>
      <c r="B45" s="15"/>
      <c r="C45" s="3"/>
      <c r="D45" s="3"/>
      <c r="E45" s="5"/>
      <c r="F45" s="6"/>
      <c r="G45" s="6"/>
      <c r="H45" s="6"/>
      <c r="I45" s="15"/>
    </row>
    <row r="46" spans="1:9" hidden="1">
      <c r="A46" s="14"/>
      <c r="B46" s="15"/>
      <c r="C46" s="3"/>
      <c r="D46" s="3"/>
      <c r="E46" s="5"/>
      <c r="F46" s="6"/>
      <c r="G46" s="6"/>
      <c r="H46" s="6"/>
      <c r="I46" s="15"/>
    </row>
    <row r="47" spans="1:9" hidden="1">
      <c r="A47" s="14"/>
      <c r="B47" s="15"/>
      <c r="C47" s="3"/>
      <c r="D47" s="3"/>
      <c r="E47" s="17"/>
      <c r="F47" s="16"/>
      <c r="G47" s="6"/>
      <c r="H47" s="6"/>
      <c r="I47" s="15"/>
    </row>
    <row r="48" spans="1:9" hidden="1">
      <c r="A48" s="14"/>
      <c r="B48" s="15"/>
      <c r="C48" s="3"/>
      <c r="D48" s="3"/>
      <c r="E48" s="17"/>
      <c r="F48" s="16"/>
      <c r="G48" s="6"/>
      <c r="H48" s="6"/>
      <c r="I48" s="15"/>
    </row>
    <row r="49" spans="1:9" hidden="1">
      <c r="A49" s="14"/>
      <c r="B49" s="15"/>
      <c r="C49" s="3"/>
      <c r="D49" s="3"/>
      <c r="E49" s="17"/>
      <c r="F49" s="16"/>
      <c r="G49" s="6"/>
      <c r="H49" s="6"/>
      <c r="I49" s="15"/>
    </row>
    <row r="50" spans="1:9" hidden="1">
      <c r="A50" s="14"/>
      <c r="B50" s="15"/>
      <c r="C50" s="3"/>
      <c r="D50" s="3"/>
      <c r="E50" s="17"/>
      <c r="F50" s="16"/>
      <c r="G50" s="6"/>
      <c r="H50" s="6"/>
      <c r="I50" s="15"/>
    </row>
    <row r="51" spans="1:9" hidden="1">
      <c r="A51" s="14"/>
      <c r="B51" s="15"/>
      <c r="C51" s="3"/>
      <c r="D51" s="3"/>
      <c r="E51" s="17"/>
      <c r="F51" s="16"/>
      <c r="G51" s="6"/>
      <c r="H51" s="6"/>
      <c r="I51" s="15"/>
    </row>
    <row r="52" spans="1:9" hidden="1">
      <c r="A52" s="14"/>
      <c r="B52" s="15"/>
      <c r="C52" s="3"/>
      <c r="D52" s="3"/>
      <c r="E52" s="17"/>
      <c r="F52" s="16"/>
      <c r="G52" s="6"/>
      <c r="H52" s="6"/>
      <c r="I52" s="15"/>
    </row>
    <row r="53" spans="1:9" hidden="1">
      <c r="A53" s="14"/>
      <c r="B53" s="15"/>
      <c r="C53" s="3"/>
      <c r="D53" s="3"/>
      <c r="E53" s="17"/>
      <c r="F53" s="16"/>
      <c r="G53" s="6"/>
      <c r="H53" s="6"/>
      <c r="I53" s="15"/>
    </row>
    <row r="54" spans="1:9" hidden="1">
      <c r="A54" s="14"/>
      <c r="B54" s="15"/>
      <c r="C54" s="3"/>
      <c r="D54" s="3"/>
      <c r="E54" s="17"/>
      <c r="F54" s="16"/>
      <c r="G54" s="6"/>
      <c r="H54" s="6"/>
      <c r="I54" s="15"/>
    </row>
    <row r="55" spans="1:9" hidden="1">
      <c r="A55" s="14"/>
      <c r="B55" s="15"/>
      <c r="C55" s="3"/>
      <c r="D55" s="3"/>
      <c r="E55" s="17"/>
      <c r="F55" s="16"/>
      <c r="G55" s="6"/>
      <c r="H55" s="6"/>
      <c r="I55" s="15"/>
    </row>
    <row r="56" spans="1:9" hidden="1">
      <c r="A56" s="14"/>
      <c r="B56" s="15"/>
      <c r="C56" s="3"/>
      <c r="D56" s="3"/>
      <c r="E56" s="17"/>
      <c r="F56" s="16"/>
      <c r="G56" s="6"/>
      <c r="H56" s="6"/>
      <c r="I56" s="15"/>
    </row>
    <row r="57" spans="1:9" hidden="1">
      <c r="A57" s="14"/>
      <c r="B57" s="15"/>
      <c r="C57" s="3"/>
      <c r="D57" s="3"/>
      <c r="E57" s="5"/>
      <c r="F57" s="6"/>
      <c r="G57" s="6"/>
      <c r="H57" s="6"/>
      <c r="I57" s="15"/>
    </row>
    <row r="58" spans="1:9" hidden="1">
      <c r="A58" s="9"/>
      <c r="B58" s="10"/>
      <c r="C58" s="10" t="s">
        <v>10</v>
      </c>
      <c r="D58" s="10"/>
      <c r="E58" s="12"/>
      <c r="F58" s="13"/>
      <c r="G58" s="13">
        <f>SUM(G44:G57)</f>
        <v>0</v>
      </c>
      <c r="H58" s="13"/>
      <c r="I58" s="10"/>
    </row>
    <row r="59" spans="1:9" hidden="1">
      <c r="A59" s="4">
        <v>5</v>
      </c>
      <c r="B59" s="3"/>
      <c r="C59" s="3"/>
      <c r="D59" s="3"/>
      <c r="E59" s="5"/>
      <c r="F59" s="6"/>
      <c r="G59" s="6"/>
      <c r="H59" s="6"/>
      <c r="I59" s="3"/>
    </row>
    <row r="60" spans="1:9" hidden="1">
      <c r="A60" s="4"/>
      <c r="B60" s="3"/>
      <c r="C60" s="3"/>
      <c r="D60" s="3"/>
      <c r="E60" s="5"/>
      <c r="F60" s="6"/>
      <c r="G60" s="6"/>
      <c r="H60" s="6"/>
      <c r="I60" s="3"/>
    </row>
    <row r="61" spans="1:9" hidden="1">
      <c r="A61" s="4"/>
      <c r="B61" s="3"/>
      <c r="C61" s="3"/>
      <c r="D61" s="3"/>
      <c r="E61" s="17"/>
      <c r="F61" s="16"/>
      <c r="G61" s="6"/>
      <c r="H61" s="6"/>
      <c r="I61" s="3"/>
    </row>
    <row r="62" spans="1:9" hidden="1">
      <c r="A62" s="4"/>
      <c r="B62" s="3"/>
      <c r="C62" s="3"/>
      <c r="D62" s="3"/>
      <c r="E62" s="17"/>
      <c r="F62" s="16"/>
      <c r="G62" s="6"/>
      <c r="H62" s="6"/>
      <c r="I62" s="3"/>
    </row>
    <row r="63" spans="1:9" hidden="1">
      <c r="A63" s="4"/>
      <c r="B63" s="3"/>
      <c r="C63" s="3"/>
      <c r="D63" s="3"/>
      <c r="E63" s="17"/>
      <c r="F63" s="16"/>
      <c r="G63" s="6"/>
      <c r="H63" s="6"/>
      <c r="I63" s="3"/>
    </row>
    <row r="64" spans="1:9" hidden="1">
      <c r="A64" s="4"/>
      <c r="B64" s="3"/>
      <c r="C64" s="3"/>
      <c r="D64" s="3"/>
      <c r="E64" s="17"/>
      <c r="F64" s="16"/>
      <c r="G64" s="6"/>
      <c r="H64" s="6"/>
      <c r="I64" s="3"/>
    </row>
    <row r="65" spans="1:9" hidden="1">
      <c r="A65" s="4"/>
      <c r="B65" s="3"/>
      <c r="C65" s="3"/>
      <c r="D65" s="3"/>
      <c r="E65" s="17"/>
      <c r="F65" s="16"/>
      <c r="G65" s="6"/>
      <c r="H65" s="6"/>
      <c r="I65" s="3"/>
    </row>
    <row r="66" spans="1:9" hidden="1">
      <c r="A66" s="4"/>
      <c r="B66" s="3"/>
      <c r="C66" s="3"/>
      <c r="D66" s="3"/>
      <c r="E66" s="17"/>
      <c r="F66" s="16"/>
      <c r="G66" s="6"/>
      <c r="H66" s="6"/>
      <c r="I66" s="3"/>
    </row>
    <row r="67" spans="1:9" hidden="1">
      <c r="A67" s="4"/>
      <c r="B67" s="3"/>
      <c r="C67" s="3"/>
      <c r="D67" s="3"/>
      <c r="E67" s="17"/>
      <c r="F67" s="16"/>
      <c r="G67" s="6"/>
      <c r="H67" s="6"/>
      <c r="I67" s="3"/>
    </row>
    <row r="68" spans="1:9" hidden="1">
      <c r="A68" s="4"/>
      <c r="B68" s="3"/>
      <c r="C68" s="3"/>
      <c r="D68" s="3"/>
      <c r="E68" s="17"/>
      <c r="F68" s="16"/>
      <c r="G68" s="6"/>
      <c r="H68" s="6"/>
      <c r="I68" s="3"/>
    </row>
    <row r="69" spans="1:9" hidden="1">
      <c r="A69" s="4"/>
      <c r="B69" s="3"/>
      <c r="C69" s="3"/>
      <c r="D69" s="3"/>
      <c r="E69" s="17"/>
      <c r="F69" s="16"/>
      <c r="G69" s="6"/>
      <c r="H69" s="6"/>
      <c r="I69" s="3"/>
    </row>
    <row r="70" spans="1:9" hidden="1">
      <c r="A70" s="4"/>
      <c r="B70" s="3"/>
      <c r="C70" s="3"/>
      <c r="D70" s="3"/>
      <c r="E70" s="17"/>
      <c r="F70" s="16"/>
      <c r="G70" s="6"/>
      <c r="H70" s="6"/>
      <c r="I70" s="3"/>
    </row>
    <row r="71" spans="1:9" hidden="1">
      <c r="A71" s="4"/>
      <c r="B71" s="3"/>
      <c r="C71" s="3"/>
      <c r="D71" s="3"/>
      <c r="E71" s="17"/>
      <c r="F71" s="16"/>
      <c r="G71" s="6"/>
      <c r="H71" s="6"/>
      <c r="I71" s="3"/>
    </row>
    <row r="72" spans="1:9" hidden="1">
      <c r="A72" s="4"/>
      <c r="B72" s="3"/>
      <c r="C72" s="3"/>
      <c r="D72" s="3"/>
      <c r="E72" s="5"/>
      <c r="F72" s="6"/>
      <c r="G72" s="6"/>
      <c r="H72" s="6"/>
      <c r="I72" s="3"/>
    </row>
    <row r="73" spans="1:9" hidden="1">
      <c r="A73" s="9"/>
      <c r="B73" s="10"/>
      <c r="C73" s="10" t="s">
        <v>10</v>
      </c>
      <c r="D73" s="10"/>
      <c r="E73" s="12"/>
      <c r="F73" s="13"/>
      <c r="G73" s="13">
        <f>SUM(G59:G72)</f>
        <v>0</v>
      </c>
      <c r="H73" s="13"/>
      <c r="I73" s="10"/>
    </row>
    <row r="74" spans="1:9" hidden="1">
      <c r="A74" s="14"/>
      <c r="B74" s="15"/>
      <c r="C74" s="3"/>
      <c r="D74" s="3"/>
      <c r="E74" s="5"/>
      <c r="F74" s="6"/>
      <c r="G74" s="6"/>
      <c r="H74" s="6"/>
      <c r="I74" s="15"/>
    </row>
    <row r="75" spans="1:9" hidden="1">
      <c r="A75" s="9"/>
      <c r="B75" s="10"/>
      <c r="C75" s="10" t="s">
        <v>10</v>
      </c>
      <c r="D75" s="10"/>
      <c r="E75" s="12"/>
      <c r="F75" s="13"/>
      <c r="G75" s="13">
        <f>SUM(G74)</f>
        <v>0</v>
      </c>
      <c r="H75" s="13"/>
      <c r="I75" s="10"/>
    </row>
    <row r="76" spans="1:9" hidden="1">
      <c r="A76" s="14"/>
      <c r="B76" s="15"/>
      <c r="C76" s="3"/>
      <c r="D76" s="3"/>
      <c r="E76" s="5"/>
      <c r="F76" s="6"/>
      <c r="G76" s="6"/>
      <c r="H76" s="6"/>
      <c r="I76" s="15"/>
    </row>
    <row r="77" spans="1:9" hidden="1">
      <c r="A77" s="9"/>
      <c r="B77" s="10"/>
      <c r="C77" s="10" t="s">
        <v>10</v>
      </c>
      <c r="D77" s="10"/>
      <c r="E77" s="12"/>
      <c r="F77" s="13"/>
      <c r="G77" s="13">
        <f>SUM(G76)</f>
        <v>0</v>
      </c>
      <c r="H77" s="13"/>
      <c r="I77" s="10"/>
    </row>
    <row r="78" spans="1:9" hidden="1">
      <c r="A78" s="14"/>
      <c r="B78" s="15"/>
      <c r="C78" s="3"/>
      <c r="D78" s="3"/>
      <c r="E78" s="5"/>
      <c r="F78" s="6"/>
      <c r="G78" s="6"/>
      <c r="H78" s="6"/>
      <c r="I78" s="15"/>
    </row>
    <row r="79" spans="1:9" hidden="1">
      <c r="A79" s="9"/>
      <c r="B79" s="10"/>
      <c r="C79" s="10" t="s">
        <v>10</v>
      </c>
      <c r="D79" s="10"/>
      <c r="E79" s="12"/>
      <c r="F79" s="13"/>
      <c r="G79" s="13">
        <f>SUM(G78)</f>
        <v>0</v>
      </c>
      <c r="H79" s="13"/>
      <c r="I79" s="10"/>
    </row>
    <row r="80" spans="1:9" hidden="1">
      <c r="A80" s="4">
        <v>6</v>
      </c>
      <c r="B80" s="3"/>
      <c r="C80" s="3"/>
      <c r="D80" s="3"/>
      <c r="E80" s="5"/>
      <c r="F80" s="6"/>
      <c r="G80" s="6"/>
      <c r="H80" s="6"/>
      <c r="I80" s="3"/>
    </row>
    <row r="81" spans="1:9" hidden="1">
      <c r="A81" s="4"/>
      <c r="B81" s="3"/>
      <c r="C81" s="3"/>
      <c r="D81" s="3"/>
      <c r="E81" s="5"/>
      <c r="F81" s="6"/>
      <c r="G81" s="6"/>
      <c r="H81" s="6"/>
      <c r="I81" s="3"/>
    </row>
    <row r="82" spans="1:9" hidden="1">
      <c r="A82" s="4"/>
      <c r="B82" s="3"/>
      <c r="C82" s="3"/>
      <c r="D82" s="3"/>
      <c r="E82" s="5"/>
      <c r="F82" s="6"/>
      <c r="G82" s="6"/>
      <c r="H82" s="6"/>
      <c r="I82" s="3"/>
    </row>
    <row r="83" spans="1:9" hidden="1">
      <c r="A83" s="4"/>
      <c r="B83" s="3"/>
      <c r="C83" s="3"/>
      <c r="D83" s="3"/>
      <c r="E83" s="17"/>
      <c r="F83" s="16"/>
      <c r="G83" s="6"/>
      <c r="H83" s="6"/>
      <c r="I83" s="3"/>
    </row>
    <row r="84" spans="1:9" hidden="1">
      <c r="A84" s="4"/>
      <c r="B84" s="3"/>
      <c r="C84" s="3"/>
      <c r="D84" s="3"/>
      <c r="E84" s="17"/>
      <c r="F84" s="16"/>
      <c r="G84" s="6"/>
      <c r="H84" s="6"/>
      <c r="I84" s="3"/>
    </row>
    <row r="85" spans="1:9" hidden="1">
      <c r="A85" s="4"/>
      <c r="B85" s="3"/>
      <c r="C85" s="3"/>
      <c r="D85" s="3"/>
      <c r="E85" s="17"/>
      <c r="F85" s="16"/>
      <c r="G85" s="6"/>
      <c r="H85" s="6"/>
      <c r="I85" s="3"/>
    </row>
    <row r="86" spans="1:9" hidden="1">
      <c r="A86" s="4"/>
      <c r="B86" s="3"/>
      <c r="C86" s="3"/>
      <c r="D86" s="3"/>
      <c r="E86" s="17"/>
      <c r="F86" s="16"/>
      <c r="G86" s="6"/>
      <c r="H86" s="6"/>
      <c r="I86" s="3"/>
    </row>
    <row r="87" spans="1:9" hidden="1">
      <c r="A87" s="4"/>
      <c r="B87" s="3"/>
      <c r="C87" s="3"/>
      <c r="D87" s="3"/>
      <c r="E87" s="17"/>
      <c r="F87" s="16"/>
      <c r="G87" s="6"/>
      <c r="H87" s="6"/>
      <c r="I87" s="3"/>
    </row>
    <row r="88" spans="1:9" hidden="1">
      <c r="A88" s="4"/>
      <c r="B88" s="3"/>
      <c r="C88" s="3"/>
      <c r="D88" s="3"/>
      <c r="E88" s="17"/>
      <c r="F88" s="16"/>
      <c r="G88" s="6"/>
      <c r="H88" s="6"/>
      <c r="I88" s="3"/>
    </row>
    <row r="89" spans="1:9" hidden="1">
      <c r="A89" s="4"/>
      <c r="B89" s="3"/>
      <c r="C89" s="3"/>
      <c r="D89" s="3"/>
      <c r="E89" s="17"/>
      <c r="F89" s="16"/>
      <c r="G89" s="6"/>
      <c r="H89" s="6"/>
      <c r="I89" s="3"/>
    </row>
    <row r="90" spans="1:9" hidden="1">
      <c r="A90" s="4"/>
      <c r="B90" s="3"/>
      <c r="C90" s="3"/>
      <c r="D90" s="3"/>
      <c r="E90" s="17"/>
      <c r="F90" s="16"/>
      <c r="G90" s="6"/>
      <c r="H90" s="6"/>
      <c r="I90" s="3"/>
    </row>
    <row r="91" spans="1:9" hidden="1">
      <c r="A91" s="4"/>
      <c r="B91" s="3"/>
      <c r="C91" s="3"/>
      <c r="D91" s="3"/>
      <c r="E91" s="17"/>
      <c r="F91" s="16"/>
      <c r="G91" s="6"/>
      <c r="H91" s="6"/>
      <c r="I91" s="3"/>
    </row>
    <row r="92" spans="1:9" hidden="1">
      <c r="A92" s="4"/>
      <c r="B92" s="3"/>
      <c r="C92" s="3"/>
      <c r="D92" s="3"/>
      <c r="E92" s="17"/>
      <c r="F92" s="16"/>
      <c r="G92" s="6"/>
      <c r="H92" s="6"/>
      <c r="I92" s="3"/>
    </row>
    <row r="93" spans="1:9" hidden="1">
      <c r="A93" s="4"/>
      <c r="B93" s="3"/>
      <c r="C93" s="3"/>
      <c r="D93" s="3"/>
      <c r="E93" s="17"/>
      <c r="F93" s="16"/>
      <c r="G93" s="6"/>
      <c r="H93" s="6"/>
      <c r="I93" s="3"/>
    </row>
    <row r="94" spans="1:9" hidden="1">
      <c r="A94" s="4"/>
      <c r="B94" s="3"/>
      <c r="C94" s="3"/>
      <c r="D94" s="3"/>
      <c r="E94" s="17"/>
      <c r="F94" s="16"/>
      <c r="G94" s="6"/>
      <c r="H94" s="6"/>
      <c r="I94" s="3"/>
    </row>
    <row r="95" spans="1:9" hidden="1">
      <c r="A95" s="4"/>
      <c r="B95" s="3"/>
      <c r="C95" s="3"/>
      <c r="D95" s="3"/>
      <c r="E95" s="17"/>
      <c r="F95" s="16"/>
      <c r="G95" s="6"/>
      <c r="H95" s="6"/>
      <c r="I95" s="3"/>
    </row>
    <row r="96" spans="1:9" hidden="1">
      <c r="A96" s="4"/>
      <c r="B96" s="3"/>
      <c r="C96" s="3"/>
      <c r="D96" s="3"/>
      <c r="E96" s="17"/>
      <c r="F96" s="16"/>
      <c r="G96" s="6"/>
      <c r="H96" s="6"/>
      <c r="I96" s="3"/>
    </row>
    <row r="97" spans="1:9" hidden="1">
      <c r="A97" s="4"/>
      <c r="B97" s="3"/>
      <c r="C97" s="3"/>
      <c r="D97" s="3"/>
      <c r="E97" s="17"/>
      <c r="F97" s="16"/>
      <c r="G97" s="6"/>
      <c r="H97" s="6"/>
      <c r="I97" s="3"/>
    </row>
    <row r="98" spans="1:9" hidden="1">
      <c r="A98" s="4"/>
      <c r="B98" s="3"/>
      <c r="C98" s="3"/>
      <c r="D98" s="3"/>
      <c r="E98" s="5"/>
      <c r="F98" s="6"/>
      <c r="G98" s="6"/>
      <c r="H98" s="6"/>
      <c r="I98" s="3"/>
    </row>
    <row r="99" spans="1:9" hidden="1">
      <c r="A99" s="9"/>
      <c r="B99" s="10"/>
      <c r="C99" s="10" t="s">
        <v>10</v>
      </c>
      <c r="D99" s="10"/>
      <c r="E99" s="12"/>
      <c r="F99" s="13"/>
      <c r="G99" s="13">
        <f>SUM(G80:G98)</f>
        <v>0</v>
      </c>
      <c r="H99" s="13"/>
      <c r="I99" s="10"/>
    </row>
    <row r="100" spans="1:9" hidden="1">
      <c r="A100" s="14"/>
      <c r="B100" s="15"/>
      <c r="C100" s="3"/>
      <c r="D100" s="3"/>
      <c r="E100" s="5"/>
      <c r="F100" s="6"/>
      <c r="G100" s="6"/>
      <c r="H100" s="6"/>
      <c r="I100" s="15"/>
    </row>
    <row r="101" spans="1:9" hidden="1">
      <c r="A101" s="9"/>
      <c r="B101" s="10"/>
      <c r="C101" s="10" t="s">
        <v>10</v>
      </c>
      <c r="D101" s="10"/>
      <c r="E101" s="12"/>
      <c r="F101" s="13"/>
      <c r="G101" s="13">
        <f>SUM(G100)</f>
        <v>0</v>
      </c>
      <c r="H101" s="13"/>
      <c r="I101" s="10"/>
    </row>
    <row r="102" spans="1:9" hidden="1">
      <c r="A102" s="4">
        <v>7</v>
      </c>
      <c r="B102" s="3"/>
      <c r="C102" s="3"/>
      <c r="D102" s="3"/>
      <c r="E102" s="5"/>
      <c r="F102" s="6"/>
      <c r="G102" s="6"/>
      <c r="H102" s="6"/>
      <c r="I102" s="3"/>
    </row>
    <row r="103" spans="1:9" hidden="1">
      <c r="A103" s="4"/>
      <c r="B103" s="3"/>
      <c r="C103" s="3"/>
      <c r="D103" s="3"/>
      <c r="E103" s="5"/>
      <c r="F103" s="6"/>
      <c r="G103" s="6"/>
      <c r="H103" s="6"/>
      <c r="I103" s="3"/>
    </row>
    <row r="104" spans="1:9" hidden="1">
      <c r="A104" s="4"/>
      <c r="B104" s="3"/>
      <c r="C104" s="18"/>
      <c r="D104" s="3"/>
      <c r="E104" s="5"/>
      <c r="F104" s="6"/>
      <c r="G104" s="6"/>
      <c r="H104" s="6"/>
      <c r="I104" s="3"/>
    </row>
    <row r="105" spans="1:9" hidden="1">
      <c r="A105" s="4"/>
      <c r="B105" s="3"/>
      <c r="C105" s="3"/>
      <c r="D105" s="3"/>
      <c r="E105" s="5"/>
      <c r="F105" s="6"/>
      <c r="G105" s="6"/>
      <c r="H105" s="6"/>
      <c r="I105" s="3"/>
    </row>
    <row r="106" spans="1:9" hidden="1">
      <c r="A106" s="4"/>
      <c r="B106" s="3"/>
      <c r="C106" s="3"/>
      <c r="D106" s="3"/>
      <c r="E106" s="5"/>
      <c r="F106" s="6"/>
      <c r="G106" s="6"/>
      <c r="H106" s="6"/>
      <c r="I106" s="3"/>
    </row>
    <row r="107" spans="1:9" hidden="1">
      <c r="A107" s="4"/>
      <c r="B107" s="3"/>
      <c r="C107" s="3"/>
      <c r="D107" s="3"/>
      <c r="E107" s="5"/>
      <c r="F107" s="6"/>
      <c r="G107" s="6"/>
      <c r="H107" s="6"/>
      <c r="I107" s="3"/>
    </row>
    <row r="108" spans="1:9" hidden="1">
      <c r="A108" s="4"/>
      <c r="B108" s="3"/>
      <c r="C108" s="3"/>
      <c r="D108" s="3"/>
      <c r="E108" s="17"/>
      <c r="F108" s="16"/>
      <c r="G108" s="6"/>
      <c r="H108" s="6"/>
      <c r="I108" s="3"/>
    </row>
    <row r="109" spans="1:9" ht="15.75" hidden="1">
      <c r="A109" s="4"/>
      <c r="B109" s="3"/>
      <c r="C109" s="26"/>
      <c r="D109" s="3"/>
      <c r="E109" s="17"/>
      <c r="F109" s="16"/>
      <c r="G109" s="6"/>
      <c r="H109" s="6"/>
      <c r="I109" s="3"/>
    </row>
    <row r="110" spans="1:9" hidden="1">
      <c r="A110" s="4"/>
      <c r="B110" s="3"/>
      <c r="C110" s="3"/>
      <c r="D110" s="3"/>
      <c r="E110" s="17"/>
      <c r="F110" s="6"/>
      <c r="G110" s="6"/>
      <c r="H110" s="6"/>
      <c r="I110" s="3"/>
    </row>
    <row r="111" spans="1:9" hidden="1">
      <c r="A111" s="4"/>
      <c r="B111" s="3"/>
      <c r="C111" s="3"/>
      <c r="D111" s="3"/>
      <c r="E111" s="5"/>
      <c r="F111" s="6"/>
      <c r="G111" s="6"/>
      <c r="H111" s="6"/>
      <c r="I111" s="3"/>
    </row>
    <row r="112" spans="1:9" hidden="1">
      <c r="A112" s="4"/>
      <c r="B112" s="3"/>
      <c r="C112" s="3"/>
      <c r="D112" s="3"/>
      <c r="E112" s="5"/>
      <c r="F112" s="6"/>
      <c r="G112" s="6"/>
      <c r="H112" s="6"/>
      <c r="I112" s="3"/>
    </row>
    <row r="113" spans="1:9" hidden="1">
      <c r="A113" s="4"/>
      <c r="B113" s="3"/>
      <c r="C113" s="3"/>
      <c r="D113" s="3"/>
      <c r="E113" s="5"/>
      <c r="F113" s="6"/>
      <c r="G113" s="6"/>
      <c r="H113" s="6"/>
      <c r="I113" s="3"/>
    </row>
    <row r="114" spans="1:9" hidden="1">
      <c r="A114" s="9"/>
      <c r="B114" s="10"/>
      <c r="C114" s="10" t="s">
        <v>10</v>
      </c>
      <c r="D114" s="10"/>
      <c r="E114" s="12"/>
      <c r="F114" s="13"/>
      <c r="G114" s="13">
        <f>SUM(G102:G113)</f>
        <v>0</v>
      </c>
      <c r="H114" s="13"/>
      <c r="I114" s="10"/>
    </row>
    <row r="115" spans="1:9" hidden="1">
      <c r="A115" s="14">
        <v>8</v>
      </c>
      <c r="B115" s="15"/>
      <c r="C115" s="3"/>
      <c r="D115" s="3"/>
      <c r="E115" s="5"/>
      <c r="F115" s="6"/>
      <c r="G115" s="16"/>
      <c r="H115" s="16"/>
      <c r="I115" s="15"/>
    </row>
    <row r="116" spans="1:9" hidden="1">
      <c r="A116" s="14"/>
      <c r="B116" s="15"/>
      <c r="C116" s="3"/>
      <c r="D116" s="3"/>
      <c r="E116" s="5"/>
      <c r="F116" s="6"/>
      <c r="G116" s="16"/>
      <c r="H116" s="16"/>
      <c r="I116" s="15"/>
    </row>
    <row r="117" spans="1:9" hidden="1">
      <c r="A117" s="14"/>
      <c r="B117" s="15"/>
      <c r="C117" s="3"/>
      <c r="D117" s="3"/>
      <c r="E117" s="17"/>
      <c r="F117" s="16"/>
      <c r="G117" s="16"/>
      <c r="H117" s="16"/>
      <c r="I117" s="15"/>
    </row>
    <row r="118" spans="1:9" hidden="1">
      <c r="A118" s="14"/>
      <c r="B118" s="15"/>
      <c r="C118" s="3"/>
      <c r="D118" s="3"/>
      <c r="E118" s="17"/>
      <c r="F118" s="16"/>
      <c r="G118" s="16"/>
      <c r="H118" s="16"/>
      <c r="I118" s="15"/>
    </row>
    <row r="119" spans="1:9" hidden="1">
      <c r="A119" s="14"/>
      <c r="B119" s="15"/>
      <c r="C119" s="3"/>
      <c r="D119" s="3"/>
      <c r="E119" s="17"/>
      <c r="F119" s="16"/>
      <c r="G119" s="16"/>
      <c r="H119" s="16"/>
      <c r="I119" s="15"/>
    </row>
    <row r="120" spans="1:9" hidden="1">
      <c r="A120" s="14"/>
      <c r="B120" s="15"/>
      <c r="C120" s="3"/>
      <c r="D120" s="3"/>
      <c r="E120" s="17"/>
      <c r="F120" s="16"/>
      <c r="G120" s="16"/>
      <c r="H120" s="16"/>
      <c r="I120" s="15"/>
    </row>
    <row r="121" spans="1:9" hidden="1">
      <c r="A121" s="14"/>
      <c r="B121" s="15"/>
      <c r="C121" s="3"/>
      <c r="D121" s="3"/>
      <c r="E121" s="17"/>
      <c r="F121" s="16"/>
      <c r="G121" s="16"/>
      <c r="H121" s="16"/>
      <c r="I121" s="15"/>
    </row>
    <row r="122" spans="1:9" hidden="1">
      <c r="A122" s="14"/>
      <c r="B122" s="15"/>
      <c r="C122" s="3"/>
      <c r="D122" s="3"/>
      <c r="E122" s="17"/>
      <c r="F122" s="16"/>
      <c r="G122" s="16"/>
      <c r="H122" s="16"/>
      <c r="I122" s="15"/>
    </row>
    <row r="123" spans="1:9" hidden="1">
      <c r="A123" s="14"/>
      <c r="B123" s="15"/>
      <c r="C123" s="3"/>
      <c r="D123" s="3"/>
      <c r="E123" s="17"/>
      <c r="F123" s="16"/>
      <c r="G123" s="16"/>
      <c r="H123" s="16"/>
      <c r="I123" s="15"/>
    </row>
    <row r="124" spans="1:9" hidden="1">
      <c r="A124" s="14"/>
      <c r="B124" s="15"/>
      <c r="C124" s="3"/>
      <c r="D124" s="3"/>
      <c r="E124" s="17"/>
      <c r="F124" s="16"/>
      <c r="G124" s="16"/>
      <c r="H124" s="16"/>
      <c r="I124" s="15"/>
    </row>
    <row r="125" spans="1:9" hidden="1">
      <c r="A125" s="14"/>
      <c r="B125" s="15"/>
      <c r="C125" s="3"/>
      <c r="D125" s="3"/>
      <c r="E125" s="17"/>
      <c r="F125" s="16"/>
      <c r="G125" s="16"/>
      <c r="H125" s="16"/>
      <c r="I125" s="15"/>
    </row>
    <row r="126" spans="1:9" hidden="1">
      <c r="A126" s="14"/>
      <c r="B126" s="15"/>
      <c r="C126" s="3"/>
      <c r="D126" s="3"/>
      <c r="E126" s="17"/>
      <c r="F126" s="16"/>
      <c r="G126" s="16"/>
      <c r="H126" s="16"/>
      <c r="I126" s="15"/>
    </row>
    <row r="127" spans="1:9" hidden="1">
      <c r="A127" s="14"/>
      <c r="B127" s="15"/>
      <c r="C127" s="3"/>
      <c r="D127" s="3"/>
      <c r="E127" s="17"/>
      <c r="F127" s="16"/>
      <c r="G127" s="16"/>
      <c r="H127" s="16"/>
      <c r="I127" s="15"/>
    </row>
    <row r="128" spans="1:9" hidden="1">
      <c r="A128" s="14"/>
      <c r="B128" s="15"/>
      <c r="C128" s="3"/>
      <c r="D128" s="3"/>
      <c r="E128" s="17"/>
      <c r="F128" s="16"/>
      <c r="G128" s="16"/>
      <c r="H128" s="16"/>
      <c r="I128" s="15"/>
    </row>
    <row r="129" spans="1:9" hidden="1">
      <c r="A129" s="14"/>
      <c r="B129" s="15"/>
      <c r="C129" s="3"/>
      <c r="D129" s="3"/>
      <c r="E129" s="5"/>
      <c r="F129" s="6"/>
      <c r="G129" s="6"/>
      <c r="H129" s="6"/>
      <c r="I129" s="15"/>
    </row>
    <row r="130" spans="1:9" hidden="1">
      <c r="A130" s="9"/>
      <c r="B130" s="10"/>
      <c r="C130" s="10" t="s">
        <v>10</v>
      </c>
      <c r="D130" s="10"/>
      <c r="E130" s="12"/>
      <c r="F130" s="13"/>
      <c r="G130" s="13">
        <f>SUM(G115:G129)</f>
        <v>0</v>
      </c>
      <c r="H130" s="13"/>
      <c r="I130" s="10"/>
    </row>
    <row r="131" spans="1:9" hidden="1">
      <c r="A131" s="4">
        <v>9</v>
      </c>
      <c r="B131" s="3"/>
      <c r="C131" s="3"/>
      <c r="D131" s="3"/>
      <c r="E131" s="5"/>
      <c r="F131" s="6"/>
      <c r="G131" s="6"/>
      <c r="H131" s="6"/>
      <c r="I131" s="3"/>
    </row>
    <row r="132" spans="1:9" hidden="1">
      <c r="A132" s="4"/>
      <c r="B132" s="3"/>
      <c r="C132" s="3"/>
      <c r="D132" s="3"/>
      <c r="E132" s="5"/>
      <c r="F132" s="6"/>
      <c r="G132" s="6"/>
      <c r="H132" s="6"/>
      <c r="I132" s="3"/>
    </row>
    <row r="133" spans="1:9" hidden="1">
      <c r="A133" s="4"/>
      <c r="B133" s="3"/>
      <c r="C133" s="3"/>
      <c r="D133" s="3"/>
      <c r="E133" s="5"/>
      <c r="F133" s="6"/>
      <c r="G133" s="6"/>
      <c r="H133" s="6"/>
      <c r="I133" s="3"/>
    </row>
    <row r="134" spans="1:9" hidden="1">
      <c r="A134" s="4"/>
      <c r="B134" s="3"/>
      <c r="C134" s="3"/>
      <c r="D134" s="3"/>
      <c r="E134" s="5"/>
      <c r="F134" s="6"/>
      <c r="G134" s="6"/>
      <c r="H134" s="6"/>
      <c r="I134" s="3"/>
    </row>
    <row r="135" spans="1:9" hidden="1">
      <c r="A135" s="4"/>
      <c r="B135" s="3"/>
      <c r="C135" s="3"/>
      <c r="D135" s="3"/>
      <c r="E135" s="5"/>
      <c r="F135" s="6"/>
      <c r="G135" s="6"/>
      <c r="H135" s="6"/>
      <c r="I135" s="3"/>
    </row>
    <row r="136" spans="1:9" hidden="1">
      <c r="A136" s="4"/>
      <c r="B136" s="3"/>
      <c r="C136" s="3"/>
      <c r="D136" s="3"/>
      <c r="E136" s="5"/>
      <c r="F136" s="6"/>
      <c r="G136" s="6"/>
      <c r="H136" s="6"/>
      <c r="I136" s="3"/>
    </row>
    <row r="137" spans="1:9" hidden="1">
      <c r="A137" s="4"/>
      <c r="B137" s="3"/>
      <c r="C137" s="3"/>
      <c r="D137" s="3"/>
      <c r="E137" s="5"/>
      <c r="F137" s="6"/>
      <c r="G137" s="6"/>
      <c r="H137" s="6"/>
      <c r="I137" s="3"/>
    </row>
    <row r="138" spans="1:9" hidden="1">
      <c r="A138" s="4"/>
      <c r="B138" s="3"/>
      <c r="C138" s="3"/>
      <c r="D138" s="3"/>
      <c r="E138" s="5"/>
      <c r="F138" s="6"/>
      <c r="G138" s="6"/>
      <c r="H138" s="6"/>
      <c r="I138" s="3"/>
    </row>
    <row r="139" spans="1:9" hidden="1">
      <c r="A139" s="4"/>
      <c r="B139" s="3"/>
      <c r="C139" s="3"/>
      <c r="D139" s="3"/>
      <c r="E139" s="5"/>
      <c r="F139" s="6"/>
      <c r="G139" s="6"/>
      <c r="H139" s="6"/>
      <c r="I139" s="3"/>
    </row>
    <row r="140" spans="1:9" hidden="1">
      <c r="A140" s="4"/>
      <c r="B140" s="3"/>
      <c r="C140" s="3"/>
      <c r="D140" s="3"/>
      <c r="E140" s="5"/>
      <c r="F140" s="6"/>
      <c r="G140" s="6"/>
      <c r="H140" s="6"/>
      <c r="I140" s="3"/>
    </row>
    <row r="141" spans="1:9" hidden="1">
      <c r="A141" s="4"/>
      <c r="B141" s="3"/>
      <c r="C141" s="3"/>
      <c r="D141" s="3"/>
      <c r="E141" s="5"/>
      <c r="F141" s="6"/>
      <c r="G141" s="6"/>
      <c r="H141" s="6"/>
      <c r="I141" s="3"/>
    </row>
    <row r="142" spans="1:9" hidden="1">
      <c r="A142" s="4"/>
      <c r="B142" s="3"/>
      <c r="C142" s="3"/>
      <c r="D142" s="3"/>
      <c r="E142" s="5"/>
      <c r="F142" s="6"/>
      <c r="G142" s="6"/>
      <c r="H142" s="6"/>
      <c r="I142" s="3"/>
    </row>
    <row r="143" spans="1:9" hidden="1">
      <c r="A143" s="4"/>
      <c r="B143" s="3"/>
      <c r="C143" s="3"/>
      <c r="D143" s="3"/>
      <c r="E143" s="5"/>
      <c r="F143" s="6"/>
      <c r="G143" s="6"/>
      <c r="H143" s="6"/>
      <c r="I143" s="3"/>
    </row>
    <row r="144" spans="1:9" hidden="1">
      <c r="A144" s="4"/>
      <c r="B144" s="3"/>
      <c r="C144" s="3"/>
      <c r="D144" s="3"/>
      <c r="E144" s="5"/>
      <c r="F144" s="6"/>
      <c r="G144" s="6"/>
      <c r="H144" s="6"/>
      <c r="I144" s="3"/>
    </row>
    <row r="145" spans="1:9" hidden="1">
      <c r="A145" s="4"/>
      <c r="B145" s="3"/>
      <c r="C145" s="3"/>
      <c r="D145" s="3"/>
      <c r="E145" s="5"/>
      <c r="F145" s="6"/>
      <c r="G145" s="6"/>
      <c r="H145" s="6"/>
      <c r="I145" s="3"/>
    </row>
    <row r="146" spans="1:9" hidden="1">
      <c r="A146" s="4"/>
      <c r="B146" s="3"/>
      <c r="C146" s="3"/>
      <c r="D146" s="3"/>
      <c r="E146" s="5"/>
      <c r="F146" s="6"/>
      <c r="G146" s="6"/>
      <c r="H146" s="6"/>
      <c r="I146" s="3"/>
    </row>
    <row r="147" spans="1:9" hidden="1">
      <c r="A147" s="9"/>
      <c r="B147" s="10"/>
      <c r="C147" s="10" t="s">
        <v>10</v>
      </c>
      <c r="D147" s="10"/>
      <c r="E147" s="12"/>
      <c r="F147" s="13"/>
      <c r="G147" s="13">
        <f>SUM(G131:G146)</f>
        <v>0</v>
      </c>
      <c r="H147" s="13"/>
      <c r="I147" s="10"/>
    </row>
    <row r="148" spans="1:9" hidden="1">
      <c r="A148" s="14"/>
      <c r="B148" s="15"/>
      <c r="C148" s="3"/>
      <c r="D148" s="3"/>
      <c r="E148" s="5"/>
      <c r="F148" s="6"/>
      <c r="G148" s="6"/>
      <c r="H148" s="6"/>
      <c r="I148" s="15"/>
    </row>
    <row r="149" spans="1:9" hidden="1">
      <c r="A149" s="9"/>
      <c r="B149" s="10"/>
      <c r="C149" s="10" t="s">
        <v>10</v>
      </c>
      <c r="D149" s="10"/>
      <c r="E149" s="12"/>
      <c r="F149" s="13"/>
      <c r="G149" s="13">
        <f>SUM(G148)</f>
        <v>0</v>
      </c>
      <c r="H149" s="13"/>
      <c r="I149" s="10"/>
    </row>
    <row r="150" spans="1:9" s="19" customFormat="1" hidden="1">
      <c r="A150" s="14"/>
      <c r="B150" s="15"/>
      <c r="C150" s="3"/>
      <c r="D150" s="3"/>
      <c r="E150" s="5"/>
      <c r="F150" s="6"/>
      <c r="G150" s="6"/>
      <c r="H150" s="6"/>
      <c r="I150" s="15"/>
    </row>
    <row r="151" spans="1:9" hidden="1">
      <c r="A151" s="9"/>
      <c r="B151" s="10"/>
      <c r="C151" s="10" t="s">
        <v>10</v>
      </c>
      <c r="D151" s="10"/>
      <c r="E151" s="12"/>
      <c r="F151" s="13"/>
      <c r="G151" s="13">
        <f>SUM(G150)</f>
        <v>0</v>
      </c>
      <c r="H151" s="13"/>
      <c r="I151" s="10"/>
    </row>
    <row r="152" spans="1:9" hidden="1">
      <c r="A152" s="4">
        <v>10</v>
      </c>
      <c r="B152" s="3"/>
      <c r="C152" s="3"/>
      <c r="D152" s="3"/>
      <c r="E152" s="5"/>
      <c r="F152" s="6"/>
      <c r="G152" s="16"/>
      <c r="H152" s="16"/>
      <c r="I152" s="3"/>
    </row>
    <row r="153" spans="1:9" hidden="1">
      <c r="A153" s="4"/>
      <c r="B153" s="3"/>
      <c r="C153" s="3"/>
      <c r="D153" s="3"/>
      <c r="E153" s="5"/>
      <c r="F153" s="6"/>
      <c r="G153" s="16"/>
      <c r="H153" s="16"/>
      <c r="I153" s="3"/>
    </row>
    <row r="154" spans="1:9" hidden="1">
      <c r="A154" s="4"/>
      <c r="B154" s="3"/>
      <c r="C154" s="3"/>
      <c r="D154" s="3"/>
      <c r="E154" s="17"/>
      <c r="F154" s="16"/>
      <c r="G154" s="16"/>
      <c r="H154" s="16"/>
      <c r="I154" s="3"/>
    </row>
    <row r="155" spans="1:9" hidden="1">
      <c r="A155" s="4"/>
      <c r="B155" s="3"/>
      <c r="C155" s="3"/>
      <c r="D155" s="3"/>
      <c r="E155" s="17"/>
      <c r="F155" s="16"/>
      <c r="G155" s="16"/>
      <c r="H155" s="16"/>
      <c r="I155" s="3"/>
    </row>
    <row r="156" spans="1:9" hidden="1">
      <c r="A156" s="4"/>
      <c r="B156" s="3"/>
      <c r="C156" s="3"/>
      <c r="D156" s="3"/>
      <c r="E156" s="17"/>
      <c r="F156" s="16"/>
      <c r="G156" s="16"/>
      <c r="H156" s="16"/>
      <c r="I156" s="3"/>
    </row>
    <row r="157" spans="1:9" hidden="1">
      <c r="A157" s="4"/>
      <c r="B157" s="3"/>
      <c r="C157" s="3"/>
      <c r="D157" s="3"/>
      <c r="E157" s="17"/>
      <c r="F157" s="16"/>
      <c r="G157" s="16"/>
      <c r="H157" s="16"/>
      <c r="I157" s="3"/>
    </row>
    <row r="158" spans="1:9" hidden="1">
      <c r="A158" s="4"/>
      <c r="B158" s="3"/>
      <c r="C158" s="3"/>
      <c r="D158" s="3"/>
      <c r="E158" s="17"/>
      <c r="F158" s="16"/>
      <c r="G158" s="16"/>
      <c r="H158" s="16"/>
      <c r="I158" s="3"/>
    </row>
    <row r="159" spans="1:9" hidden="1">
      <c r="A159" s="4"/>
      <c r="B159" s="3"/>
      <c r="C159" s="3"/>
      <c r="D159" s="3"/>
      <c r="E159" s="17"/>
      <c r="F159" s="16"/>
      <c r="G159" s="16"/>
      <c r="H159" s="16"/>
      <c r="I159" s="3"/>
    </row>
    <row r="160" spans="1:9" hidden="1">
      <c r="A160" s="4"/>
      <c r="B160" s="3"/>
      <c r="C160" s="3"/>
      <c r="D160" s="3"/>
      <c r="E160" s="17"/>
      <c r="F160" s="16"/>
      <c r="G160" s="16"/>
      <c r="H160" s="16"/>
      <c r="I160" s="3"/>
    </row>
    <row r="161" spans="1:9" hidden="1">
      <c r="A161" s="4"/>
      <c r="B161" s="3"/>
      <c r="C161" s="3"/>
      <c r="D161" s="3"/>
      <c r="E161" s="17"/>
      <c r="F161" s="16"/>
      <c r="G161" s="16"/>
      <c r="H161" s="16"/>
      <c r="I161" s="3"/>
    </row>
    <row r="162" spans="1:9" hidden="1">
      <c r="A162" s="4"/>
      <c r="B162" s="3"/>
      <c r="C162" s="3"/>
      <c r="D162" s="3"/>
      <c r="E162" s="17"/>
      <c r="F162" s="16"/>
      <c r="G162" s="16"/>
      <c r="H162" s="16"/>
      <c r="I162" s="3"/>
    </row>
    <row r="163" spans="1:9" hidden="1">
      <c r="A163" s="4"/>
      <c r="B163" s="3"/>
      <c r="C163" s="3"/>
      <c r="D163" s="3"/>
      <c r="E163" s="17"/>
      <c r="F163" s="16"/>
      <c r="G163" s="16"/>
      <c r="H163" s="16"/>
      <c r="I163" s="3"/>
    </row>
    <row r="164" spans="1:9" hidden="1">
      <c r="A164" s="4"/>
      <c r="B164" s="3"/>
      <c r="C164" s="3"/>
      <c r="D164" s="3"/>
      <c r="E164" s="17"/>
      <c r="F164" s="16"/>
      <c r="G164" s="16"/>
      <c r="H164" s="16"/>
      <c r="I164" s="3"/>
    </row>
    <row r="165" spans="1:9" hidden="1">
      <c r="A165" s="4"/>
      <c r="B165" s="3"/>
      <c r="C165" s="3"/>
      <c r="D165" s="3"/>
      <c r="E165" s="5"/>
      <c r="F165" s="6"/>
      <c r="G165" s="6"/>
      <c r="H165" s="6"/>
      <c r="I165" s="3"/>
    </row>
    <row r="166" spans="1:9" hidden="1">
      <c r="A166" s="9"/>
      <c r="B166" s="10"/>
      <c r="C166" s="10" t="s">
        <v>10</v>
      </c>
      <c r="D166" s="10"/>
      <c r="E166" s="12"/>
      <c r="F166" s="13"/>
      <c r="G166" s="13">
        <f>SUM(G152:G165)</f>
        <v>0</v>
      </c>
      <c r="H166" s="13"/>
      <c r="I166" s="10"/>
    </row>
    <row r="167" spans="1:9" hidden="1">
      <c r="A167" s="14"/>
      <c r="B167" s="15"/>
      <c r="C167" s="3"/>
      <c r="D167" s="3"/>
      <c r="E167" s="5"/>
      <c r="F167" s="6"/>
      <c r="G167" s="6"/>
      <c r="H167" s="6"/>
      <c r="I167" s="15"/>
    </row>
    <row r="168" spans="1:9" hidden="1">
      <c r="A168" s="9"/>
      <c r="B168" s="10"/>
      <c r="C168" s="10" t="s">
        <v>10</v>
      </c>
      <c r="D168" s="10"/>
      <c r="E168" s="12"/>
      <c r="F168" s="13"/>
      <c r="G168" s="13">
        <f>SUM(G167)</f>
        <v>0</v>
      </c>
      <c r="H168" s="13"/>
      <c r="I168" s="10"/>
    </row>
    <row r="169" spans="1:9" hidden="1">
      <c r="A169" s="14"/>
      <c r="B169" s="15"/>
      <c r="C169" s="3"/>
      <c r="D169" s="3"/>
      <c r="E169" s="5"/>
      <c r="F169" s="6"/>
      <c r="G169" s="6"/>
      <c r="H169" s="6"/>
      <c r="I169" s="15"/>
    </row>
    <row r="170" spans="1:9" hidden="1">
      <c r="A170" s="9"/>
      <c r="B170" s="10"/>
      <c r="C170" s="10" t="s">
        <v>10</v>
      </c>
      <c r="D170" s="10"/>
      <c r="E170" s="12"/>
      <c r="F170" s="13"/>
      <c r="G170" s="13">
        <f>SUM(G169)</f>
        <v>0</v>
      </c>
      <c r="H170" s="13"/>
      <c r="I170" s="10"/>
    </row>
    <row r="171" spans="1:9" hidden="1">
      <c r="A171" s="4">
        <v>11</v>
      </c>
      <c r="B171" s="3"/>
      <c r="C171" s="3"/>
      <c r="D171" s="3"/>
      <c r="E171" s="5"/>
      <c r="F171" s="6"/>
      <c r="G171" s="16"/>
      <c r="H171" s="16"/>
      <c r="I171" s="3"/>
    </row>
    <row r="172" spans="1:9" hidden="1">
      <c r="A172" s="4"/>
      <c r="B172" s="3"/>
      <c r="C172" s="3"/>
      <c r="D172" s="3"/>
      <c r="E172" s="5"/>
      <c r="F172" s="6"/>
      <c r="G172" s="16"/>
      <c r="H172" s="16"/>
      <c r="I172" s="3"/>
    </row>
    <row r="173" spans="1:9" hidden="1">
      <c r="A173" s="4"/>
      <c r="B173" s="3"/>
      <c r="C173" s="3"/>
      <c r="D173" s="3"/>
      <c r="E173" s="5"/>
      <c r="F173" s="6"/>
      <c r="G173" s="16"/>
      <c r="H173" s="16"/>
      <c r="I173" s="3"/>
    </row>
    <row r="174" spans="1:9" hidden="1">
      <c r="A174" s="4"/>
      <c r="B174" s="3"/>
      <c r="C174" s="3"/>
      <c r="D174" s="3"/>
      <c r="E174" s="5"/>
      <c r="F174" s="6"/>
      <c r="G174" s="16"/>
      <c r="H174" s="16"/>
      <c r="I174" s="3"/>
    </row>
    <row r="175" spans="1:9" hidden="1">
      <c r="A175" s="4"/>
      <c r="B175" s="3"/>
      <c r="C175" s="3"/>
      <c r="D175" s="3"/>
      <c r="E175" s="17"/>
      <c r="F175" s="16"/>
      <c r="G175" s="16"/>
      <c r="H175" s="16"/>
      <c r="I175" s="3"/>
    </row>
    <row r="176" spans="1:9" hidden="1">
      <c r="A176" s="4"/>
      <c r="B176" s="3"/>
      <c r="C176" s="3"/>
      <c r="D176" s="3"/>
      <c r="E176" s="17"/>
      <c r="F176" s="16"/>
      <c r="G176" s="16"/>
      <c r="H176" s="16"/>
      <c r="I176" s="3"/>
    </row>
    <row r="177" spans="1:10" hidden="1">
      <c r="A177" s="4"/>
      <c r="B177" s="3"/>
      <c r="C177" s="3"/>
      <c r="D177" s="3"/>
      <c r="E177" s="17"/>
      <c r="F177" s="16"/>
      <c r="G177" s="16"/>
      <c r="H177" s="16"/>
      <c r="I177" s="3"/>
    </row>
    <row r="178" spans="1:10" hidden="1">
      <c r="A178" s="4"/>
      <c r="B178" s="3"/>
      <c r="C178" s="3"/>
      <c r="D178" s="3"/>
      <c r="E178" s="17"/>
      <c r="F178" s="16"/>
      <c r="G178" s="16"/>
      <c r="H178" s="16"/>
      <c r="I178" s="3"/>
    </row>
    <row r="179" spans="1:10" hidden="1">
      <c r="A179" s="4"/>
      <c r="B179" s="3"/>
      <c r="C179" s="3"/>
      <c r="D179" s="3"/>
      <c r="E179" s="17"/>
      <c r="F179" s="16"/>
      <c r="G179" s="16"/>
      <c r="H179" s="16"/>
      <c r="I179" s="3"/>
    </row>
    <row r="180" spans="1:10" hidden="1">
      <c r="A180" s="4"/>
      <c r="B180" s="3"/>
      <c r="C180" s="3"/>
      <c r="D180" s="3"/>
      <c r="E180" s="17"/>
      <c r="F180" s="16"/>
      <c r="G180" s="16"/>
      <c r="H180" s="16"/>
      <c r="I180" s="3"/>
    </row>
    <row r="181" spans="1:10" hidden="1">
      <c r="A181" s="4"/>
      <c r="B181" s="3"/>
      <c r="C181" s="3"/>
      <c r="D181" s="3"/>
      <c r="E181" s="17"/>
      <c r="F181" s="16"/>
      <c r="G181" s="16"/>
      <c r="H181" s="16"/>
      <c r="I181" s="3"/>
    </row>
    <row r="182" spans="1:10" hidden="1">
      <c r="A182" s="4"/>
      <c r="B182" s="3"/>
      <c r="C182" s="3"/>
      <c r="D182" s="3"/>
      <c r="E182" s="17"/>
      <c r="F182" s="16"/>
      <c r="G182" s="16"/>
      <c r="H182" s="16"/>
      <c r="I182" s="3"/>
    </row>
    <row r="183" spans="1:10" hidden="1">
      <c r="A183" s="4"/>
      <c r="B183" s="3"/>
      <c r="C183" s="3"/>
      <c r="D183" s="3"/>
      <c r="E183" s="17"/>
      <c r="F183" s="16"/>
      <c r="G183" s="16"/>
      <c r="H183" s="16"/>
      <c r="I183" s="3"/>
    </row>
    <row r="184" spans="1:10" hidden="1">
      <c r="A184" s="4"/>
      <c r="B184" s="3"/>
      <c r="C184" s="3"/>
      <c r="D184" s="3"/>
      <c r="E184" s="17"/>
      <c r="F184" s="16"/>
      <c r="G184" s="16"/>
      <c r="H184" s="16"/>
      <c r="I184" s="3"/>
    </row>
    <row r="185" spans="1:10" hidden="1">
      <c r="A185" s="4"/>
      <c r="B185" s="3"/>
      <c r="C185" s="3"/>
      <c r="D185" s="3"/>
      <c r="E185" s="17"/>
      <c r="F185" s="16"/>
      <c r="G185" s="16"/>
      <c r="H185" s="16"/>
      <c r="I185" s="3"/>
    </row>
    <row r="186" spans="1:10" hidden="1">
      <c r="A186" s="4"/>
      <c r="B186" s="3"/>
      <c r="C186" s="3"/>
      <c r="D186" s="3"/>
      <c r="E186" s="5"/>
      <c r="F186" s="6"/>
      <c r="G186" s="6"/>
      <c r="H186" s="6"/>
      <c r="I186" s="3"/>
    </row>
    <row r="187" spans="1:10" hidden="1">
      <c r="A187" s="9"/>
      <c r="B187" s="10"/>
      <c r="C187" s="10" t="s">
        <v>10</v>
      </c>
      <c r="D187" s="10"/>
      <c r="E187" s="12"/>
      <c r="F187" s="13"/>
      <c r="G187" s="13">
        <f>SUM(G171:G186)</f>
        <v>0</v>
      </c>
      <c r="H187" s="13"/>
      <c r="I187" s="10"/>
    </row>
    <row r="188" spans="1:10" hidden="1">
      <c r="A188" s="14"/>
      <c r="B188" s="15"/>
      <c r="C188" s="3"/>
      <c r="D188" s="3"/>
      <c r="E188" s="5"/>
      <c r="F188" s="6"/>
      <c r="G188" s="6"/>
      <c r="H188" s="6"/>
      <c r="I188" s="15"/>
    </row>
    <row r="189" spans="1:10" hidden="1">
      <c r="A189" s="9"/>
      <c r="B189" s="10"/>
      <c r="C189" s="10" t="s">
        <v>10</v>
      </c>
      <c r="D189" s="10"/>
      <c r="E189" s="12"/>
      <c r="F189" s="13"/>
      <c r="G189" s="13">
        <f>SUM(G188)</f>
        <v>0</v>
      </c>
      <c r="H189" s="13"/>
      <c r="I189" s="10"/>
      <c r="J189" s="8"/>
    </row>
    <row r="190" spans="1:10">
      <c r="A190" s="44" t="s">
        <v>206</v>
      </c>
      <c r="B190" s="45"/>
      <c r="C190" s="20"/>
      <c r="D190" s="20"/>
      <c r="E190" s="22"/>
      <c r="F190" s="23"/>
      <c r="G190" s="23">
        <f>G189+G187+G170+G168+G166+G151+G149+G147+G130+G114+G101+G99+G79+G77+G75+G73+G58+G43+G41+G39+G33+G18+G15</f>
        <v>1406.7</v>
      </c>
      <c r="H190" s="23"/>
      <c r="I190" s="20"/>
      <c r="J190" s="8"/>
    </row>
  </sheetData>
  <mergeCells count="4">
    <mergeCell ref="A190:B190"/>
    <mergeCell ref="A1:I1"/>
    <mergeCell ref="B16:B17"/>
    <mergeCell ref="B34:B3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9"/>
  <sheetViews>
    <sheetView workbookViewId="0">
      <selection activeCell="E201" sqref="E201"/>
    </sheetView>
  </sheetViews>
  <sheetFormatPr defaultRowHeight="15"/>
  <cols>
    <col min="1" max="1" width="3.85546875" style="24" customWidth="1"/>
    <col min="2" max="2" width="29.42578125" style="2" customWidth="1"/>
    <col min="3" max="3" width="32.140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3" t="s">
        <v>201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4">
        <v>1</v>
      </c>
      <c r="B3" s="3" t="s">
        <v>202</v>
      </c>
      <c r="C3" s="3" t="s">
        <v>203</v>
      </c>
      <c r="D3" s="3" t="s">
        <v>9</v>
      </c>
      <c r="E3" s="5">
        <v>1</v>
      </c>
      <c r="F3" s="6">
        <v>41180</v>
      </c>
      <c r="G3" s="6">
        <v>41180</v>
      </c>
    </row>
    <row r="4" spans="1:7" hidden="1">
      <c r="A4" s="4"/>
      <c r="B4" s="3"/>
      <c r="C4" s="3"/>
      <c r="D4" s="3"/>
      <c r="E4" s="5"/>
      <c r="F4" s="6"/>
      <c r="G4" s="6"/>
    </row>
    <row r="5" spans="1:7" hidden="1">
      <c r="A5" s="4"/>
      <c r="B5" s="3"/>
      <c r="C5" s="3"/>
      <c r="D5" s="3"/>
      <c r="E5" s="5"/>
      <c r="F5" s="6"/>
      <c r="G5" s="6"/>
    </row>
    <row r="6" spans="1:7" hidden="1">
      <c r="A6" s="4"/>
      <c r="B6" s="3"/>
      <c r="C6" s="3"/>
      <c r="D6" s="3"/>
      <c r="E6" s="5"/>
      <c r="F6" s="6"/>
      <c r="G6" s="6"/>
    </row>
    <row r="7" spans="1:7" hidden="1">
      <c r="A7" s="4"/>
      <c r="B7" s="3"/>
      <c r="C7" s="3"/>
      <c r="D7" s="3"/>
      <c r="E7" s="5"/>
      <c r="F7" s="6"/>
      <c r="G7" s="6"/>
    </row>
    <row r="8" spans="1:7" ht="44.25" hidden="1" customHeight="1">
      <c r="A8" s="4"/>
      <c r="B8" s="3"/>
      <c r="C8" s="3"/>
      <c r="D8" s="3"/>
      <c r="E8" s="5"/>
      <c r="F8" s="6"/>
      <c r="G8" s="6"/>
    </row>
    <row r="9" spans="1:7" ht="53.25" hidden="1" customHeight="1">
      <c r="A9" s="4"/>
      <c r="B9" s="3"/>
      <c r="C9" s="3"/>
      <c r="D9" s="3"/>
      <c r="E9" s="5"/>
      <c r="F9" s="6"/>
      <c r="G9" s="6"/>
    </row>
    <row r="10" spans="1:7" ht="15" hidden="1" customHeight="1">
      <c r="A10" s="4"/>
      <c r="B10" s="3"/>
      <c r="C10" s="3"/>
      <c r="D10" s="3"/>
      <c r="E10" s="5"/>
      <c r="F10" s="6"/>
      <c r="G10" s="6"/>
    </row>
    <row r="11" spans="1:7" ht="15" hidden="1" customHeight="1">
      <c r="A11" s="4"/>
      <c r="B11" s="3"/>
      <c r="C11" s="3"/>
      <c r="D11" s="3"/>
      <c r="E11" s="5"/>
      <c r="F11" s="6"/>
      <c r="G11" s="6"/>
    </row>
    <row r="12" spans="1:7" ht="15" hidden="1" customHeight="1">
      <c r="A12" s="4"/>
      <c r="B12" s="3"/>
      <c r="C12" s="3"/>
      <c r="D12" s="3"/>
      <c r="E12" s="5"/>
      <c r="F12" s="6"/>
      <c r="G12" s="6"/>
    </row>
    <row r="13" spans="1:7" ht="15" hidden="1" customHeight="1">
      <c r="A13" s="4"/>
      <c r="B13" s="3"/>
      <c r="C13" s="3"/>
      <c r="D13" s="3"/>
      <c r="E13" s="5"/>
      <c r="F13" s="6"/>
      <c r="G13" s="6"/>
    </row>
    <row r="14" spans="1:7" ht="15" hidden="1" customHeight="1">
      <c r="A14" s="4"/>
      <c r="B14" s="3"/>
      <c r="C14" s="3"/>
      <c r="D14" s="3"/>
      <c r="E14" s="5"/>
      <c r="F14" s="6"/>
      <c r="G14" s="6"/>
    </row>
    <row r="15" spans="1:7" ht="15" customHeight="1">
      <c r="A15" s="9"/>
      <c r="B15" s="10"/>
      <c r="C15" s="10" t="s">
        <v>10</v>
      </c>
      <c r="D15" s="10"/>
      <c r="E15" s="12"/>
      <c r="F15" s="13"/>
      <c r="G15" s="13">
        <f>SUM(G3:G14)</f>
        <v>41180</v>
      </c>
    </row>
    <row r="16" spans="1:7" ht="15" customHeight="1">
      <c r="A16" s="14">
        <v>2</v>
      </c>
      <c r="B16" s="15" t="s">
        <v>204</v>
      </c>
      <c r="C16" s="3" t="s">
        <v>114</v>
      </c>
      <c r="D16" s="3" t="s">
        <v>15</v>
      </c>
      <c r="E16" s="5">
        <v>10</v>
      </c>
      <c r="F16" s="6">
        <v>53.99</v>
      </c>
      <c r="G16" s="6">
        <v>539.9</v>
      </c>
    </row>
    <row r="17" spans="1:7" ht="15" customHeight="1">
      <c r="A17" s="9"/>
      <c r="B17" s="10"/>
      <c r="C17" s="10" t="s">
        <v>10</v>
      </c>
      <c r="D17" s="10"/>
      <c r="E17" s="12"/>
      <c r="F17" s="13"/>
      <c r="G17" s="13">
        <f>SUM(G16)</f>
        <v>539.9</v>
      </c>
    </row>
    <row r="18" spans="1:7" hidden="1">
      <c r="A18" s="4">
        <v>2</v>
      </c>
      <c r="B18" s="3"/>
      <c r="C18" s="3"/>
      <c r="D18" s="3"/>
      <c r="E18" s="5"/>
      <c r="F18" s="6"/>
      <c r="G18" s="6"/>
    </row>
    <row r="19" spans="1:7" ht="15" hidden="1" customHeight="1">
      <c r="A19" s="4"/>
      <c r="B19" s="3"/>
      <c r="C19" s="3"/>
      <c r="D19" s="3"/>
      <c r="E19" s="5"/>
      <c r="F19" s="6"/>
      <c r="G19" s="6"/>
    </row>
    <row r="20" spans="1:7" ht="15" hidden="1" customHeight="1">
      <c r="A20" s="4"/>
      <c r="B20" s="3"/>
      <c r="C20" s="3"/>
      <c r="D20" s="3"/>
      <c r="E20" s="5"/>
      <c r="F20" s="6"/>
      <c r="G20" s="6"/>
    </row>
    <row r="21" spans="1:7" ht="15" hidden="1" customHeight="1">
      <c r="A21" s="4"/>
      <c r="B21" s="3"/>
      <c r="C21" s="3"/>
      <c r="D21" s="3"/>
      <c r="E21" s="5"/>
      <c r="F21" s="6"/>
      <c r="G21" s="6"/>
    </row>
    <row r="22" spans="1:7" ht="15" hidden="1" customHeight="1">
      <c r="A22" s="4"/>
      <c r="B22" s="3"/>
      <c r="C22" s="3"/>
      <c r="D22" s="3"/>
      <c r="E22" s="5"/>
      <c r="F22" s="6"/>
      <c r="G22" s="6"/>
    </row>
    <row r="23" spans="1:7" ht="15" hidden="1" customHeight="1">
      <c r="A23" s="4"/>
      <c r="B23" s="3"/>
      <c r="C23" s="3"/>
      <c r="D23" s="3"/>
      <c r="E23" s="5"/>
      <c r="F23" s="6"/>
      <c r="G23" s="6"/>
    </row>
    <row r="24" spans="1:7" ht="15" hidden="1" customHeight="1">
      <c r="A24" s="4"/>
      <c r="B24" s="3"/>
      <c r="C24" s="3"/>
      <c r="D24" s="3"/>
      <c r="E24" s="5"/>
      <c r="F24" s="6"/>
      <c r="G24" s="6"/>
    </row>
    <row r="25" spans="1:7" ht="15" hidden="1" customHeight="1">
      <c r="A25" s="4"/>
      <c r="B25" s="3"/>
      <c r="C25" s="3"/>
      <c r="D25" s="3"/>
      <c r="E25" s="5"/>
      <c r="F25" s="6"/>
      <c r="G25" s="6"/>
    </row>
    <row r="26" spans="1:7" ht="15" hidden="1" customHeight="1">
      <c r="A26" s="4"/>
      <c r="B26" s="3"/>
      <c r="C26" s="3"/>
      <c r="D26" s="3"/>
      <c r="E26" s="5"/>
      <c r="F26" s="6"/>
      <c r="G26" s="6"/>
    </row>
    <row r="27" spans="1:7" hidden="1">
      <c r="A27" s="4"/>
      <c r="B27" s="3"/>
      <c r="C27" s="3"/>
      <c r="D27" s="3"/>
      <c r="E27" s="5"/>
      <c r="F27" s="6"/>
      <c r="G27" s="6"/>
    </row>
    <row r="28" spans="1:7" hidden="1">
      <c r="A28" s="4"/>
      <c r="B28" s="3"/>
      <c r="C28" s="3"/>
      <c r="D28" s="3"/>
      <c r="E28" s="5"/>
      <c r="F28" s="6"/>
      <c r="G28" s="6"/>
    </row>
    <row r="29" spans="1:7" ht="15" hidden="1" customHeight="1">
      <c r="A29" s="4"/>
      <c r="B29" s="3"/>
      <c r="C29" s="3"/>
      <c r="D29" s="3"/>
      <c r="E29" s="5"/>
      <c r="F29" s="6"/>
      <c r="G29" s="6"/>
    </row>
    <row r="30" spans="1:7" ht="15" hidden="1" customHeight="1">
      <c r="A30" s="4"/>
      <c r="B30" s="3"/>
      <c r="C30" s="3"/>
      <c r="D30" s="3"/>
      <c r="E30" s="5"/>
      <c r="F30" s="6"/>
      <c r="G30" s="6"/>
    </row>
    <row r="31" spans="1:7" hidden="1">
      <c r="A31" s="4"/>
      <c r="B31" s="3"/>
      <c r="C31" s="3"/>
      <c r="D31" s="3"/>
      <c r="E31" s="5"/>
      <c r="F31" s="6"/>
      <c r="G31" s="6"/>
    </row>
    <row r="32" spans="1:7" hidden="1">
      <c r="A32" s="9"/>
      <c r="B32" s="10"/>
      <c r="C32" s="10" t="s">
        <v>10</v>
      </c>
      <c r="D32" s="10"/>
      <c r="E32" s="12"/>
      <c r="F32" s="13"/>
      <c r="G32" s="13">
        <f>SUM(G18:G31)</f>
        <v>0</v>
      </c>
    </row>
    <row r="33" spans="1:7" ht="15" hidden="1" customHeight="1">
      <c r="A33" s="4">
        <v>3</v>
      </c>
      <c r="B33" s="3"/>
      <c r="C33" s="3"/>
      <c r="D33" s="3"/>
      <c r="E33" s="5"/>
      <c r="F33" s="6"/>
      <c r="G33" s="6"/>
    </row>
    <row r="34" spans="1:7" ht="15" hidden="1" customHeight="1">
      <c r="A34" s="4"/>
      <c r="B34" s="3"/>
      <c r="C34" s="3"/>
      <c r="D34" s="3"/>
      <c r="E34" s="5"/>
      <c r="F34" s="6"/>
      <c r="G34" s="6"/>
    </row>
    <row r="35" spans="1:7" ht="15" hidden="1" customHeight="1">
      <c r="A35" s="4"/>
      <c r="B35" s="3"/>
      <c r="C35" s="3"/>
      <c r="D35" s="3"/>
      <c r="E35" s="5"/>
      <c r="F35" s="6"/>
      <c r="G35" s="6"/>
    </row>
    <row r="36" spans="1:7" ht="15" hidden="1" customHeight="1">
      <c r="A36" s="4"/>
      <c r="B36" s="3"/>
      <c r="C36" s="3"/>
      <c r="D36" s="3"/>
      <c r="E36" s="5"/>
      <c r="F36" s="6"/>
      <c r="G36" s="6"/>
    </row>
    <row r="37" spans="1:7" ht="15" hidden="1" customHeight="1">
      <c r="A37" s="4"/>
      <c r="B37" s="3"/>
      <c r="C37" s="3"/>
      <c r="D37" s="3"/>
      <c r="E37" s="5"/>
      <c r="F37" s="6"/>
      <c r="G37" s="6"/>
    </row>
    <row r="38" spans="1:7" ht="15" hidden="1" customHeight="1">
      <c r="A38" s="9"/>
      <c r="B38" s="10"/>
      <c r="C38" s="10" t="s">
        <v>10</v>
      </c>
      <c r="D38" s="10"/>
      <c r="E38" s="12"/>
      <c r="F38" s="13"/>
      <c r="G38" s="13">
        <f>SUM(G33:G37)</f>
        <v>0</v>
      </c>
    </row>
    <row r="39" spans="1:7" ht="15" hidden="1" customHeight="1">
      <c r="A39" s="14"/>
      <c r="B39" s="15"/>
      <c r="C39" s="3"/>
      <c r="D39" s="3"/>
      <c r="E39" s="5"/>
      <c r="F39" s="6"/>
      <c r="G39" s="6"/>
    </row>
    <row r="40" spans="1:7" ht="15" hidden="1" customHeight="1">
      <c r="A40" s="9"/>
      <c r="B40" s="10"/>
      <c r="C40" s="10" t="s">
        <v>10</v>
      </c>
      <c r="D40" s="10"/>
      <c r="E40" s="12"/>
      <c r="F40" s="13"/>
      <c r="G40" s="13">
        <f>SUM(G39)</f>
        <v>0</v>
      </c>
    </row>
    <row r="41" spans="1:7" ht="15" hidden="1" customHeight="1">
      <c r="A41" s="14"/>
      <c r="B41" s="15"/>
      <c r="C41" s="3"/>
      <c r="D41" s="3"/>
      <c r="E41" s="5"/>
      <c r="F41" s="6"/>
      <c r="G41" s="6"/>
    </row>
    <row r="42" spans="1:7" ht="15" hidden="1" customHeight="1">
      <c r="A42" s="9"/>
      <c r="B42" s="10"/>
      <c r="C42" s="10" t="s">
        <v>10</v>
      </c>
      <c r="D42" s="10"/>
      <c r="E42" s="12"/>
      <c r="F42" s="13"/>
      <c r="G42" s="13">
        <f>SUM(G41)</f>
        <v>0</v>
      </c>
    </row>
    <row r="43" spans="1:7" ht="15" hidden="1" customHeight="1">
      <c r="A43" s="14">
        <v>4</v>
      </c>
      <c r="B43" s="15"/>
      <c r="C43" s="3"/>
      <c r="D43" s="3"/>
      <c r="E43" s="5"/>
      <c r="F43" s="6"/>
      <c r="G43" s="6"/>
    </row>
    <row r="44" spans="1:7" ht="15" hidden="1" customHeight="1">
      <c r="A44" s="14"/>
      <c r="B44" s="15"/>
      <c r="C44" s="3"/>
      <c r="D44" s="3"/>
      <c r="E44" s="5"/>
      <c r="F44" s="6"/>
      <c r="G44" s="6"/>
    </row>
    <row r="45" spans="1:7" ht="15" hidden="1" customHeight="1">
      <c r="A45" s="14"/>
      <c r="B45" s="15"/>
      <c r="C45" s="3"/>
      <c r="D45" s="3"/>
      <c r="E45" s="5"/>
      <c r="F45" s="6"/>
      <c r="G45" s="6"/>
    </row>
    <row r="46" spans="1:7" ht="15" hidden="1" customHeight="1">
      <c r="A46" s="14"/>
      <c r="B46" s="15"/>
      <c r="C46" s="3"/>
      <c r="D46" s="3"/>
      <c r="E46" s="17"/>
      <c r="F46" s="16"/>
      <c r="G46" s="6"/>
    </row>
    <row r="47" spans="1:7" ht="15" hidden="1" customHeight="1">
      <c r="A47" s="14"/>
      <c r="B47" s="15"/>
      <c r="C47" s="3"/>
      <c r="D47" s="3"/>
      <c r="E47" s="17"/>
      <c r="F47" s="16"/>
      <c r="G47" s="6"/>
    </row>
    <row r="48" spans="1:7" ht="15" hidden="1" customHeight="1">
      <c r="A48" s="14"/>
      <c r="B48" s="15"/>
      <c r="C48" s="3"/>
      <c r="D48" s="3"/>
      <c r="E48" s="17"/>
      <c r="F48" s="16"/>
      <c r="G48" s="6"/>
    </row>
    <row r="49" spans="1:7" ht="15" hidden="1" customHeight="1">
      <c r="A49" s="14"/>
      <c r="B49" s="15"/>
      <c r="C49" s="3"/>
      <c r="D49" s="3"/>
      <c r="E49" s="17"/>
      <c r="F49" s="16"/>
      <c r="G49" s="6"/>
    </row>
    <row r="50" spans="1:7" ht="15" hidden="1" customHeight="1">
      <c r="A50" s="14"/>
      <c r="B50" s="15"/>
      <c r="C50" s="3"/>
      <c r="D50" s="3"/>
      <c r="E50" s="17"/>
      <c r="F50" s="16"/>
      <c r="G50" s="6"/>
    </row>
    <row r="51" spans="1:7" ht="15" hidden="1" customHeight="1">
      <c r="A51" s="14"/>
      <c r="B51" s="15"/>
      <c r="C51" s="3"/>
      <c r="D51" s="3"/>
      <c r="E51" s="17"/>
      <c r="F51" s="16"/>
      <c r="G51" s="6"/>
    </row>
    <row r="52" spans="1:7" ht="15" hidden="1" customHeight="1">
      <c r="A52" s="14"/>
      <c r="B52" s="15"/>
      <c r="C52" s="3"/>
      <c r="D52" s="3"/>
      <c r="E52" s="17"/>
      <c r="F52" s="16"/>
      <c r="G52" s="6"/>
    </row>
    <row r="53" spans="1:7" ht="15" hidden="1" customHeight="1">
      <c r="A53" s="14"/>
      <c r="B53" s="15"/>
      <c r="C53" s="3"/>
      <c r="D53" s="3"/>
      <c r="E53" s="17"/>
      <c r="F53" s="16"/>
      <c r="G53" s="6"/>
    </row>
    <row r="54" spans="1:7" ht="15" hidden="1" customHeight="1">
      <c r="A54" s="14"/>
      <c r="B54" s="15"/>
      <c r="C54" s="3"/>
      <c r="D54" s="3"/>
      <c r="E54" s="17"/>
      <c r="F54" s="16"/>
      <c r="G54" s="6"/>
    </row>
    <row r="55" spans="1:7" hidden="1">
      <c r="A55" s="14"/>
      <c r="B55" s="15"/>
      <c r="C55" s="3"/>
      <c r="D55" s="3"/>
      <c r="E55" s="17"/>
      <c r="F55" s="16"/>
      <c r="G55" s="6"/>
    </row>
    <row r="56" spans="1:7" hidden="1">
      <c r="A56" s="14"/>
      <c r="B56" s="15"/>
      <c r="C56" s="3"/>
      <c r="D56" s="3"/>
      <c r="E56" s="5"/>
      <c r="F56" s="6"/>
      <c r="G56" s="6"/>
    </row>
    <row r="57" spans="1:7" hidden="1">
      <c r="A57" s="9"/>
      <c r="B57" s="10"/>
      <c r="C57" s="10" t="s">
        <v>10</v>
      </c>
      <c r="D57" s="10"/>
      <c r="E57" s="12"/>
      <c r="F57" s="13"/>
      <c r="G57" s="13">
        <f>SUM(G43:G56)</f>
        <v>0</v>
      </c>
    </row>
    <row r="58" spans="1:7" hidden="1">
      <c r="A58" s="4">
        <v>5</v>
      </c>
      <c r="B58" s="3"/>
      <c r="C58" s="3"/>
      <c r="D58" s="3"/>
      <c r="E58" s="5"/>
      <c r="F58" s="6"/>
      <c r="G58" s="6"/>
    </row>
    <row r="59" spans="1:7" hidden="1">
      <c r="A59" s="4"/>
      <c r="B59" s="3"/>
      <c r="C59" s="3"/>
      <c r="D59" s="3"/>
      <c r="E59" s="5"/>
      <c r="F59" s="6"/>
      <c r="G59" s="6"/>
    </row>
    <row r="60" spans="1:7" hidden="1">
      <c r="A60" s="4"/>
      <c r="B60" s="3"/>
      <c r="C60" s="3"/>
      <c r="D60" s="3"/>
      <c r="E60" s="17"/>
      <c r="F60" s="16"/>
      <c r="G60" s="6"/>
    </row>
    <row r="61" spans="1:7" hidden="1">
      <c r="A61" s="4"/>
      <c r="B61" s="3"/>
      <c r="C61" s="3"/>
      <c r="D61" s="3"/>
      <c r="E61" s="17"/>
      <c r="F61" s="16"/>
      <c r="G61" s="6"/>
    </row>
    <row r="62" spans="1:7" hidden="1">
      <c r="A62" s="4"/>
      <c r="B62" s="3"/>
      <c r="C62" s="3"/>
      <c r="D62" s="3"/>
      <c r="E62" s="17"/>
      <c r="F62" s="16"/>
      <c r="G62" s="6"/>
    </row>
    <row r="63" spans="1:7" hidden="1">
      <c r="A63" s="4"/>
      <c r="B63" s="3"/>
      <c r="C63" s="3"/>
      <c r="D63" s="3"/>
      <c r="E63" s="17"/>
      <c r="F63" s="16"/>
      <c r="G63" s="6"/>
    </row>
    <row r="64" spans="1:7" hidden="1">
      <c r="A64" s="4"/>
      <c r="B64" s="3"/>
      <c r="C64" s="3"/>
      <c r="D64" s="3"/>
      <c r="E64" s="17"/>
      <c r="F64" s="16"/>
      <c r="G64" s="6"/>
    </row>
    <row r="65" spans="1:7" hidden="1">
      <c r="A65" s="4"/>
      <c r="B65" s="3"/>
      <c r="C65" s="3"/>
      <c r="D65" s="3"/>
      <c r="E65" s="17"/>
      <c r="F65" s="16"/>
      <c r="G65" s="6"/>
    </row>
    <row r="66" spans="1:7" hidden="1">
      <c r="A66" s="4"/>
      <c r="B66" s="3"/>
      <c r="C66" s="3"/>
      <c r="D66" s="3"/>
      <c r="E66" s="17"/>
      <c r="F66" s="16"/>
      <c r="G66" s="6"/>
    </row>
    <row r="67" spans="1:7" hidden="1">
      <c r="A67" s="4"/>
      <c r="B67" s="3"/>
      <c r="C67" s="3"/>
      <c r="D67" s="3"/>
      <c r="E67" s="17"/>
      <c r="F67" s="16"/>
      <c r="G67" s="6"/>
    </row>
    <row r="68" spans="1:7" hidden="1">
      <c r="A68" s="4"/>
      <c r="B68" s="3"/>
      <c r="C68" s="3"/>
      <c r="D68" s="3"/>
      <c r="E68" s="17"/>
      <c r="F68" s="16"/>
      <c r="G68" s="6"/>
    </row>
    <row r="69" spans="1:7" hidden="1">
      <c r="A69" s="4"/>
      <c r="B69" s="3"/>
      <c r="C69" s="3"/>
      <c r="D69" s="3"/>
      <c r="E69" s="17"/>
      <c r="F69" s="16"/>
      <c r="G69" s="6"/>
    </row>
    <row r="70" spans="1:7" hidden="1">
      <c r="A70" s="4"/>
      <c r="B70" s="3"/>
      <c r="C70" s="3"/>
      <c r="D70" s="3"/>
      <c r="E70" s="17"/>
      <c r="F70" s="16"/>
      <c r="G70" s="6"/>
    </row>
    <row r="71" spans="1:7" hidden="1">
      <c r="A71" s="4"/>
      <c r="B71" s="3"/>
      <c r="C71" s="3"/>
      <c r="D71" s="3"/>
      <c r="E71" s="5"/>
      <c r="F71" s="6"/>
      <c r="G71" s="6"/>
    </row>
    <row r="72" spans="1:7" hidden="1">
      <c r="A72" s="9"/>
      <c r="B72" s="10"/>
      <c r="C72" s="10" t="s">
        <v>10</v>
      </c>
      <c r="D72" s="10"/>
      <c r="E72" s="12"/>
      <c r="F72" s="13"/>
      <c r="G72" s="13">
        <f>SUM(G58:G71)</f>
        <v>0</v>
      </c>
    </row>
    <row r="73" spans="1:7" hidden="1">
      <c r="A73" s="14"/>
      <c r="B73" s="15"/>
      <c r="C73" s="3"/>
      <c r="D73" s="3"/>
      <c r="E73" s="5"/>
      <c r="F73" s="6"/>
      <c r="G73" s="6"/>
    </row>
    <row r="74" spans="1:7" hidden="1">
      <c r="A74" s="9"/>
      <c r="B74" s="10"/>
      <c r="C74" s="10" t="s">
        <v>10</v>
      </c>
      <c r="D74" s="10"/>
      <c r="E74" s="12"/>
      <c r="F74" s="13"/>
      <c r="G74" s="13">
        <f>SUM(G73)</f>
        <v>0</v>
      </c>
    </row>
    <row r="75" spans="1:7" hidden="1">
      <c r="A75" s="14"/>
      <c r="B75" s="15"/>
      <c r="C75" s="3"/>
      <c r="D75" s="3"/>
      <c r="E75" s="5"/>
      <c r="F75" s="6"/>
      <c r="G75" s="6"/>
    </row>
    <row r="76" spans="1:7" hidden="1">
      <c r="A76" s="9"/>
      <c r="B76" s="10"/>
      <c r="C76" s="10" t="s">
        <v>10</v>
      </c>
      <c r="D76" s="10"/>
      <c r="E76" s="12"/>
      <c r="F76" s="13"/>
      <c r="G76" s="13">
        <f>SUM(G75)</f>
        <v>0</v>
      </c>
    </row>
    <row r="77" spans="1:7" hidden="1">
      <c r="A77" s="14"/>
      <c r="B77" s="15"/>
      <c r="C77" s="3"/>
      <c r="D77" s="3"/>
      <c r="E77" s="5"/>
      <c r="F77" s="6"/>
      <c r="G77" s="6"/>
    </row>
    <row r="78" spans="1:7" hidden="1">
      <c r="A78" s="9"/>
      <c r="B78" s="10"/>
      <c r="C78" s="10" t="s">
        <v>10</v>
      </c>
      <c r="D78" s="10"/>
      <c r="E78" s="12"/>
      <c r="F78" s="13"/>
      <c r="G78" s="13">
        <f>SUM(G77)</f>
        <v>0</v>
      </c>
    </row>
    <row r="79" spans="1:7" hidden="1">
      <c r="A79" s="4">
        <v>6</v>
      </c>
      <c r="B79" s="3"/>
      <c r="C79" s="3"/>
      <c r="D79" s="3"/>
      <c r="E79" s="5"/>
      <c r="F79" s="6"/>
      <c r="G79" s="6"/>
    </row>
    <row r="80" spans="1:7" hidden="1">
      <c r="A80" s="4"/>
      <c r="B80" s="3"/>
      <c r="C80" s="3"/>
      <c r="D80" s="3"/>
      <c r="E80" s="5"/>
      <c r="F80" s="6"/>
      <c r="G80" s="6"/>
    </row>
    <row r="81" spans="1:7" hidden="1">
      <c r="A81" s="4"/>
      <c r="B81" s="3"/>
      <c r="C81" s="3"/>
      <c r="D81" s="3"/>
      <c r="E81" s="5"/>
      <c r="F81" s="6"/>
      <c r="G81" s="6"/>
    </row>
    <row r="82" spans="1:7" hidden="1">
      <c r="A82" s="4"/>
      <c r="B82" s="3"/>
      <c r="C82" s="3"/>
      <c r="D82" s="3"/>
      <c r="E82" s="17"/>
      <c r="F82" s="16"/>
      <c r="G82" s="6"/>
    </row>
    <row r="83" spans="1:7" hidden="1">
      <c r="A83" s="4"/>
      <c r="B83" s="3"/>
      <c r="C83" s="3"/>
      <c r="D83" s="3"/>
      <c r="E83" s="17"/>
      <c r="F83" s="16"/>
      <c r="G83" s="6"/>
    </row>
    <row r="84" spans="1:7" hidden="1">
      <c r="A84" s="4"/>
      <c r="B84" s="3"/>
      <c r="C84" s="3"/>
      <c r="D84" s="3"/>
      <c r="E84" s="17"/>
      <c r="F84" s="16"/>
      <c r="G84" s="6"/>
    </row>
    <row r="85" spans="1:7" hidden="1">
      <c r="A85" s="4"/>
      <c r="B85" s="3"/>
      <c r="C85" s="3"/>
      <c r="D85" s="3"/>
      <c r="E85" s="17"/>
      <c r="F85" s="16"/>
      <c r="G85" s="6"/>
    </row>
    <row r="86" spans="1:7" hidden="1">
      <c r="A86" s="4"/>
      <c r="B86" s="3"/>
      <c r="C86" s="3"/>
      <c r="D86" s="3"/>
      <c r="E86" s="17"/>
      <c r="F86" s="16"/>
      <c r="G86" s="6"/>
    </row>
    <row r="87" spans="1:7" hidden="1">
      <c r="A87" s="4"/>
      <c r="B87" s="3"/>
      <c r="C87" s="3"/>
      <c r="D87" s="3"/>
      <c r="E87" s="17"/>
      <c r="F87" s="16"/>
      <c r="G87" s="6"/>
    </row>
    <row r="88" spans="1:7" hidden="1">
      <c r="A88" s="4"/>
      <c r="B88" s="3"/>
      <c r="C88" s="3"/>
      <c r="D88" s="3"/>
      <c r="E88" s="17"/>
      <c r="F88" s="16"/>
      <c r="G88" s="6"/>
    </row>
    <row r="89" spans="1:7" hidden="1">
      <c r="A89" s="4"/>
      <c r="B89" s="3"/>
      <c r="C89" s="3"/>
      <c r="D89" s="3"/>
      <c r="E89" s="17"/>
      <c r="F89" s="16"/>
      <c r="G89" s="6"/>
    </row>
    <row r="90" spans="1:7" hidden="1">
      <c r="A90" s="4"/>
      <c r="B90" s="3"/>
      <c r="C90" s="3"/>
      <c r="D90" s="3"/>
      <c r="E90" s="17"/>
      <c r="F90" s="16"/>
      <c r="G90" s="6"/>
    </row>
    <row r="91" spans="1:7" hidden="1">
      <c r="A91" s="4"/>
      <c r="B91" s="3"/>
      <c r="C91" s="3"/>
      <c r="D91" s="3"/>
      <c r="E91" s="17"/>
      <c r="F91" s="16"/>
      <c r="G91" s="6"/>
    </row>
    <row r="92" spans="1:7" hidden="1">
      <c r="A92" s="4"/>
      <c r="B92" s="3"/>
      <c r="C92" s="3"/>
      <c r="D92" s="3"/>
      <c r="E92" s="17"/>
      <c r="F92" s="16"/>
      <c r="G92" s="6"/>
    </row>
    <row r="93" spans="1:7" hidden="1">
      <c r="A93" s="4"/>
      <c r="B93" s="3"/>
      <c r="C93" s="3"/>
      <c r="D93" s="3"/>
      <c r="E93" s="17"/>
      <c r="F93" s="16"/>
      <c r="G93" s="6"/>
    </row>
    <row r="94" spans="1:7" hidden="1">
      <c r="A94" s="4"/>
      <c r="B94" s="3"/>
      <c r="C94" s="3"/>
      <c r="D94" s="3"/>
      <c r="E94" s="17"/>
      <c r="F94" s="16"/>
      <c r="G94" s="6"/>
    </row>
    <row r="95" spans="1:7" hidden="1">
      <c r="A95" s="4"/>
      <c r="B95" s="3"/>
      <c r="C95" s="3"/>
      <c r="D95" s="3"/>
      <c r="E95" s="17"/>
      <c r="F95" s="16"/>
      <c r="G95" s="6"/>
    </row>
    <row r="96" spans="1:7" hidden="1">
      <c r="A96" s="4"/>
      <c r="B96" s="3"/>
      <c r="C96" s="3"/>
      <c r="D96" s="3"/>
      <c r="E96" s="17"/>
      <c r="F96" s="16"/>
      <c r="G96" s="6"/>
    </row>
    <row r="97" spans="1:7" hidden="1">
      <c r="A97" s="4"/>
      <c r="B97" s="3"/>
      <c r="C97" s="3"/>
      <c r="D97" s="3"/>
      <c r="E97" s="5"/>
      <c r="F97" s="6"/>
      <c r="G97" s="6"/>
    </row>
    <row r="98" spans="1:7" hidden="1">
      <c r="A98" s="9"/>
      <c r="B98" s="10"/>
      <c r="C98" s="10" t="s">
        <v>10</v>
      </c>
      <c r="D98" s="10"/>
      <c r="E98" s="12"/>
      <c r="F98" s="13"/>
      <c r="G98" s="13">
        <f>SUM(G79:G97)</f>
        <v>0</v>
      </c>
    </row>
    <row r="99" spans="1:7" hidden="1">
      <c r="A99" s="14"/>
      <c r="B99" s="15"/>
      <c r="C99" s="3"/>
      <c r="D99" s="3"/>
      <c r="E99" s="5"/>
      <c r="F99" s="6"/>
      <c r="G99" s="6"/>
    </row>
    <row r="100" spans="1:7" hidden="1">
      <c r="A100" s="9"/>
      <c r="B100" s="10"/>
      <c r="C100" s="10" t="s">
        <v>10</v>
      </c>
      <c r="D100" s="10"/>
      <c r="E100" s="12"/>
      <c r="F100" s="13"/>
      <c r="G100" s="13">
        <f>SUM(G99)</f>
        <v>0</v>
      </c>
    </row>
    <row r="101" spans="1:7" hidden="1">
      <c r="A101" s="4">
        <v>7</v>
      </c>
      <c r="B101" s="3"/>
      <c r="C101" s="3"/>
      <c r="D101" s="3"/>
      <c r="E101" s="5"/>
      <c r="F101" s="6"/>
      <c r="G101" s="6"/>
    </row>
    <row r="102" spans="1:7" hidden="1">
      <c r="A102" s="4"/>
      <c r="B102" s="3"/>
      <c r="C102" s="3"/>
      <c r="D102" s="3"/>
      <c r="E102" s="5"/>
      <c r="F102" s="6"/>
      <c r="G102" s="6"/>
    </row>
    <row r="103" spans="1:7" hidden="1">
      <c r="A103" s="4"/>
      <c r="B103" s="3"/>
      <c r="C103" s="18"/>
      <c r="D103" s="3"/>
      <c r="E103" s="5"/>
      <c r="F103" s="6"/>
      <c r="G103" s="6"/>
    </row>
    <row r="104" spans="1:7" hidden="1">
      <c r="A104" s="4"/>
      <c r="B104" s="3"/>
      <c r="C104" s="3"/>
      <c r="D104" s="3"/>
      <c r="E104" s="5"/>
      <c r="F104" s="6"/>
      <c r="G104" s="6"/>
    </row>
    <row r="105" spans="1:7" hidden="1">
      <c r="A105" s="4"/>
      <c r="B105" s="3"/>
      <c r="C105" s="3"/>
      <c r="D105" s="3"/>
      <c r="E105" s="5"/>
      <c r="F105" s="6"/>
      <c r="G105" s="6"/>
    </row>
    <row r="106" spans="1:7" hidden="1">
      <c r="A106" s="4"/>
      <c r="B106" s="3"/>
      <c r="C106" s="3"/>
      <c r="D106" s="3"/>
      <c r="E106" s="5"/>
      <c r="F106" s="6"/>
      <c r="G106" s="6"/>
    </row>
    <row r="107" spans="1:7" hidden="1">
      <c r="A107" s="4"/>
      <c r="B107" s="3"/>
      <c r="C107" s="3"/>
      <c r="D107" s="3"/>
      <c r="E107" s="17"/>
      <c r="F107" s="16"/>
      <c r="G107" s="6"/>
    </row>
    <row r="108" spans="1:7" ht="15.75" hidden="1">
      <c r="A108" s="4"/>
      <c r="B108" s="3"/>
      <c r="C108" s="26"/>
      <c r="D108" s="3"/>
      <c r="E108" s="17"/>
      <c r="F108" s="16"/>
      <c r="G108" s="6"/>
    </row>
    <row r="109" spans="1:7" hidden="1">
      <c r="A109" s="4"/>
      <c r="B109" s="3"/>
      <c r="C109" s="3"/>
      <c r="D109" s="3"/>
      <c r="E109" s="17"/>
      <c r="F109" s="6"/>
      <c r="G109" s="6"/>
    </row>
    <row r="110" spans="1:7" hidden="1">
      <c r="A110" s="4"/>
      <c r="B110" s="3"/>
      <c r="C110" s="3"/>
      <c r="D110" s="3"/>
      <c r="E110" s="5"/>
      <c r="F110" s="6"/>
      <c r="G110" s="6"/>
    </row>
    <row r="111" spans="1:7" hidden="1">
      <c r="A111" s="4"/>
      <c r="B111" s="3"/>
      <c r="C111" s="3"/>
      <c r="D111" s="3"/>
      <c r="E111" s="5"/>
      <c r="F111" s="6"/>
      <c r="G111" s="6"/>
    </row>
    <row r="112" spans="1:7" hidden="1">
      <c r="A112" s="4"/>
      <c r="B112" s="3"/>
      <c r="C112" s="3"/>
      <c r="D112" s="3"/>
      <c r="E112" s="5"/>
      <c r="F112" s="6"/>
      <c r="G112" s="6"/>
    </row>
    <row r="113" spans="1:7" hidden="1">
      <c r="A113" s="9"/>
      <c r="B113" s="10"/>
      <c r="C113" s="10" t="s">
        <v>10</v>
      </c>
      <c r="D113" s="10"/>
      <c r="E113" s="12"/>
      <c r="F113" s="13"/>
      <c r="G113" s="13">
        <f>SUM(G101:G112)</f>
        <v>0</v>
      </c>
    </row>
    <row r="114" spans="1:7" hidden="1">
      <c r="A114" s="14">
        <v>8</v>
      </c>
      <c r="B114" s="15"/>
      <c r="C114" s="3"/>
      <c r="D114" s="3"/>
      <c r="E114" s="5"/>
      <c r="F114" s="6"/>
      <c r="G114" s="16"/>
    </row>
    <row r="115" spans="1:7" hidden="1">
      <c r="A115" s="14"/>
      <c r="B115" s="15"/>
      <c r="C115" s="3"/>
      <c r="D115" s="3"/>
      <c r="E115" s="5"/>
      <c r="F115" s="6"/>
      <c r="G115" s="16"/>
    </row>
    <row r="116" spans="1:7" hidden="1">
      <c r="A116" s="14"/>
      <c r="B116" s="15"/>
      <c r="C116" s="3"/>
      <c r="D116" s="3"/>
      <c r="E116" s="17"/>
      <c r="F116" s="16"/>
      <c r="G116" s="16"/>
    </row>
    <row r="117" spans="1:7" hidden="1">
      <c r="A117" s="14"/>
      <c r="B117" s="15"/>
      <c r="C117" s="3"/>
      <c r="D117" s="3"/>
      <c r="E117" s="17"/>
      <c r="F117" s="16"/>
      <c r="G117" s="16"/>
    </row>
    <row r="118" spans="1:7" hidden="1">
      <c r="A118" s="14"/>
      <c r="B118" s="15"/>
      <c r="C118" s="3"/>
      <c r="D118" s="3"/>
      <c r="E118" s="17"/>
      <c r="F118" s="16"/>
      <c r="G118" s="16"/>
    </row>
    <row r="119" spans="1:7" hidden="1">
      <c r="A119" s="14"/>
      <c r="B119" s="15"/>
      <c r="C119" s="3"/>
      <c r="D119" s="3"/>
      <c r="E119" s="17"/>
      <c r="F119" s="16"/>
      <c r="G119" s="16"/>
    </row>
    <row r="120" spans="1:7" hidden="1">
      <c r="A120" s="14"/>
      <c r="B120" s="15"/>
      <c r="C120" s="3"/>
      <c r="D120" s="3"/>
      <c r="E120" s="17"/>
      <c r="F120" s="16"/>
      <c r="G120" s="16"/>
    </row>
    <row r="121" spans="1:7" hidden="1">
      <c r="A121" s="14"/>
      <c r="B121" s="15"/>
      <c r="C121" s="3"/>
      <c r="D121" s="3"/>
      <c r="E121" s="17"/>
      <c r="F121" s="16"/>
      <c r="G121" s="16"/>
    </row>
    <row r="122" spans="1:7" hidden="1">
      <c r="A122" s="14"/>
      <c r="B122" s="15"/>
      <c r="C122" s="3"/>
      <c r="D122" s="3"/>
      <c r="E122" s="17"/>
      <c r="F122" s="16"/>
      <c r="G122" s="16"/>
    </row>
    <row r="123" spans="1:7" hidden="1">
      <c r="A123" s="14"/>
      <c r="B123" s="15"/>
      <c r="C123" s="3"/>
      <c r="D123" s="3"/>
      <c r="E123" s="17"/>
      <c r="F123" s="16"/>
      <c r="G123" s="16"/>
    </row>
    <row r="124" spans="1:7" hidden="1">
      <c r="A124" s="14"/>
      <c r="B124" s="15"/>
      <c r="C124" s="3"/>
      <c r="D124" s="3"/>
      <c r="E124" s="17"/>
      <c r="F124" s="16"/>
      <c r="G124" s="16"/>
    </row>
    <row r="125" spans="1:7" hidden="1">
      <c r="A125" s="14"/>
      <c r="B125" s="15"/>
      <c r="C125" s="3"/>
      <c r="D125" s="3"/>
      <c r="E125" s="17"/>
      <c r="F125" s="16"/>
      <c r="G125" s="16"/>
    </row>
    <row r="126" spans="1:7" hidden="1">
      <c r="A126" s="14"/>
      <c r="B126" s="15"/>
      <c r="C126" s="3"/>
      <c r="D126" s="3"/>
      <c r="E126" s="17"/>
      <c r="F126" s="16"/>
      <c r="G126" s="16"/>
    </row>
    <row r="127" spans="1:7" hidden="1">
      <c r="A127" s="14"/>
      <c r="B127" s="15"/>
      <c r="C127" s="3"/>
      <c r="D127" s="3"/>
      <c r="E127" s="17"/>
      <c r="F127" s="16"/>
      <c r="G127" s="16"/>
    </row>
    <row r="128" spans="1:7" hidden="1">
      <c r="A128" s="14"/>
      <c r="B128" s="15"/>
      <c r="C128" s="3"/>
      <c r="D128" s="3"/>
      <c r="E128" s="5"/>
      <c r="F128" s="6"/>
      <c r="G128" s="6"/>
    </row>
    <row r="129" spans="1:7" hidden="1">
      <c r="A129" s="9"/>
      <c r="B129" s="10"/>
      <c r="C129" s="10" t="s">
        <v>10</v>
      </c>
      <c r="D129" s="10"/>
      <c r="E129" s="12"/>
      <c r="F129" s="13"/>
      <c r="G129" s="13">
        <f>SUM(G114:G128)</f>
        <v>0</v>
      </c>
    </row>
    <row r="130" spans="1:7" hidden="1">
      <c r="A130" s="4">
        <v>9</v>
      </c>
      <c r="B130" s="3"/>
      <c r="C130" s="3"/>
      <c r="D130" s="3"/>
      <c r="E130" s="5"/>
      <c r="F130" s="6"/>
      <c r="G130" s="6"/>
    </row>
    <row r="131" spans="1:7" hidden="1">
      <c r="A131" s="4"/>
      <c r="B131" s="3"/>
      <c r="C131" s="3"/>
      <c r="D131" s="3"/>
      <c r="E131" s="5"/>
      <c r="F131" s="6"/>
      <c r="G131" s="6"/>
    </row>
    <row r="132" spans="1:7" hidden="1">
      <c r="A132" s="4"/>
      <c r="B132" s="3"/>
      <c r="C132" s="3"/>
      <c r="D132" s="3"/>
      <c r="E132" s="5"/>
      <c r="F132" s="6"/>
      <c r="G132" s="6"/>
    </row>
    <row r="133" spans="1:7" hidden="1">
      <c r="A133" s="4"/>
      <c r="B133" s="3"/>
      <c r="C133" s="3"/>
      <c r="D133" s="3"/>
      <c r="E133" s="5"/>
      <c r="F133" s="6"/>
      <c r="G133" s="6"/>
    </row>
    <row r="134" spans="1:7" hidden="1">
      <c r="A134" s="4"/>
      <c r="B134" s="3"/>
      <c r="C134" s="3"/>
      <c r="D134" s="3"/>
      <c r="E134" s="5"/>
      <c r="F134" s="6"/>
      <c r="G134" s="6"/>
    </row>
    <row r="135" spans="1:7" hidden="1">
      <c r="A135" s="4"/>
      <c r="B135" s="3"/>
      <c r="C135" s="3"/>
      <c r="D135" s="3"/>
      <c r="E135" s="5"/>
      <c r="F135" s="6"/>
      <c r="G135" s="6"/>
    </row>
    <row r="136" spans="1:7" hidden="1">
      <c r="A136" s="4"/>
      <c r="B136" s="3"/>
      <c r="C136" s="3"/>
      <c r="D136" s="3"/>
      <c r="E136" s="5"/>
      <c r="F136" s="6"/>
      <c r="G136" s="6"/>
    </row>
    <row r="137" spans="1:7" hidden="1">
      <c r="A137" s="4"/>
      <c r="B137" s="3"/>
      <c r="C137" s="3"/>
      <c r="D137" s="3"/>
      <c r="E137" s="5"/>
      <c r="F137" s="6"/>
      <c r="G137" s="6"/>
    </row>
    <row r="138" spans="1:7" hidden="1">
      <c r="A138" s="4"/>
      <c r="B138" s="3"/>
      <c r="C138" s="3"/>
      <c r="D138" s="3"/>
      <c r="E138" s="5"/>
      <c r="F138" s="6"/>
      <c r="G138" s="6"/>
    </row>
    <row r="139" spans="1:7" hidden="1">
      <c r="A139" s="4"/>
      <c r="B139" s="3"/>
      <c r="C139" s="3"/>
      <c r="D139" s="3"/>
      <c r="E139" s="5"/>
      <c r="F139" s="6"/>
      <c r="G139" s="6"/>
    </row>
    <row r="140" spans="1:7" hidden="1">
      <c r="A140" s="4"/>
      <c r="B140" s="3"/>
      <c r="C140" s="3"/>
      <c r="D140" s="3"/>
      <c r="E140" s="5"/>
      <c r="F140" s="6"/>
      <c r="G140" s="6"/>
    </row>
    <row r="141" spans="1:7" hidden="1">
      <c r="A141" s="4"/>
      <c r="B141" s="3"/>
      <c r="C141" s="3"/>
      <c r="D141" s="3"/>
      <c r="E141" s="5"/>
      <c r="F141" s="6"/>
      <c r="G141" s="6"/>
    </row>
    <row r="142" spans="1:7" hidden="1">
      <c r="A142" s="4"/>
      <c r="B142" s="3"/>
      <c r="C142" s="3"/>
      <c r="D142" s="3"/>
      <c r="E142" s="5"/>
      <c r="F142" s="6"/>
      <c r="G142" s="6"/>
    </row>
    <row r="143" spans="1:7" hidden="1">
      <c r="A143" s="4"/>
      <c r="B143" s="3"/>
      <c r="C143" s="3"/>
      <c r="D143" s="3"/>
      <c r="E143" s="5"/>
      <c r="F143" s="6"/>
      <c r="G143" s="6"/>
    </row>
    <row r="144" spans="1:7" hidden="1">
      <c r="A144" s="4"/>
      <c r="B144" s="3"/>
      <c r="C144" s="3"/>
      <c r="D144" s="3"/>
      <c r="E144" s="5"/>
      <c r="F144" s="6"/>
      <c r="G144" s="6"/>
    </row>
    <row r="145" spans="1:7" hidden="1">
      <c r="A145" s="4"/>
      <c r="B145" s="3"/>
      <c r="C145" s="3"/>
      <c r="D145" s="3"/>
      <c r="E145" s="5"/>
      <c r="F145" s="6"/>
      <c r="G145" s="6"/>
    </row>
    <row r="146" spans="1:7" hidden="1">
      <c r="A146" s="9"/>
      <c r="B146" s="10"/>
      <c r="C146" s="10" t="s">
        <v>10</v>
      </c>
      <c r="D146" s="10"/>
      <c r="E146" s="12"/>
      <c r="F146" s="13"/>
      <c r="G146" s="13">
        <f>SUM(G130:G145)</f>
        <v>0</v>
      </c>
    </row>
    <row r="147" spans="1:7" hidden="1">
      <c r="A147" s="14"/>
      <c r="B147" s="15"/>
      <c r="C147" s="3"/>
      <c r="D147" s="3"/>
      <c r="E147" s="5"/>
      <c r="F147" s="6"/>
      <c r="G147" s="6"/>
    </row>
    <row r="148" spans="1:7" hidden="1">
      <c r="A148" s="9"/>
      <c r="B148" s="10"/>
      <c r="C148" s="10" t="s">
        <v>10</v>
      </c>
      <c r="D148" s="10"/>
      <c r="E148" s="12"/>
      <c r="F148" s="13"/>
      <c r="G148" s="13">
        <f>SUM(G147)</f>
        <v>0</v>
      </c>
    </row>
    <row r="149" spans="1:7" s="19" customFormat="1" hidden="1">
      <c r="A149" s="14"/>
      <c r="B149" s="15"/>
      <c r="C149" s="3"/>
      <c r="D149" s="3"/>
      <c r="E149" s="5"/>
      <c r="F149" s="6"/>
      <c r="G149" s="6"/>
    </row>
    <row r="150" spans="1:7" hidden="1">
      <c r="A150" s="9"/>
      <c r="B150" s="10"/>
      <c r="C150" s="10" t="s">
        <v>10</v>
      </c>
      <c r="D150" s="10"/>
      <c r="E150" s="12"/>
      <c r="F150" s="13"/>
      <c r="G150" s="13">
        <f>SUM(G149)</f>
        <v>0</v>
      </c>
    </row>
    <row r="151" spans="1:7" hidden="1">
      <c r="A151" s="4">
        <v>10</v>
      </c>
      <c r="B151" s="3"/>
      <c r="C151" s="3"/>
      <c r="D151" s="3"/>
      <c r="E151" s="5"/>
      <c r="F151" s="6"/>
      <c r="G151" s="16"/>
    </row>
    <row r="152" spans="1:7" hidden="1">
      <c r="A152" s="4"/>
      <c r="B152" s="3"/>
      <c r="C152" s="3"/>
      <c r="D152" s="3"/>
      <c r="E152" s="5"/>
      <c r="F152" s="6"/>
      <c r="G152" s="16"/>
    </row>
    <row r="153" spans="1:7" hidden="1">
      <c r="A153" s="4"/>
      <c r="B153" s="3"/>
      <c r="C153" s="3"/>
      <c r="D153" s="3"/>
      <c r="E153" s="17"/>
      <c r="F153" s="16"/>
      <c r="G153" s="16"/>
    </row>
    <row r="154" spans="1:7" hidden="1">
      <c r="A154" s="4"/>
      <c r="B154" s="3"/>
      <c r="C154" s="3"/>
      <c r="D154" s="3"/>
      <c r="E154" s="17"/>
      <c r="F154" s="16"/>
      <c r="G154" s="16"/>
    </row>
    <row r="155" spans="1:7" hidden="1">
      <c r="A155" s="4"/>
      <c r="B155" s="3"/>
      <c r="C155" s="3"/>
      <c r="D155" s="3"/>
      <c r="E155" s="17"/>
      <c r="F155" s="16"/>
      <c r="G155" s="16"/>
    </row>
    <row r="156" spans="1:7" hidden="1">
      <c r="A156" s="4"/>
      <c r="B156" s="3"/>
      <c r="C156" s="3"/>
      <c r="D156" s="3"/>
      <c r="E156" s="17"/>
      <c r="F156" s="16"/>
      <c r="G156" s="16"/>
    </row>
    <row r="157" spans="1:7" hidden="1">
      <c r="A157" s="4"/>
      <c r="B157" s="3"/>
      <c r="C157" s="3"/>
      <c r="D157" s="3"/>
      <c r="E157" s="17"/>
      <c r="F157" s="16"/>
      <c r="G157" s="16"/>
    </row>
    <row r="158" spans="1:7" hidden="1">
      <c r="A158" s="4"/>
      <c r="B158" s="3"/>
      <c r="C158" s="3"/>
      <c r="D158" s="3"/>
      <c r="E158" s="17"/>
      <c r="F158" s="16"/>
      <c r="G158" s="16"/>
    </row>
    <row r="159" spans="1:7" hidden="1">
      <c r="A159" s="4"/>
      <c r="B159" s="3"/>
      <c r="C159" s="3"/>
      <c r="D159" s="3"/>
      <c r="E159" s="17"/>
      <c r="F159" s="16"/>
      <c r="G159" s="16"/>
    </row>
    <row r="160" spans="1:7" hidden="1">
      <c r="A160" s="4"/>
      <c r="B160" s="3"/>
      <c r="C160" s="3"/>
      <c r="D160" s="3"/>
      <c r="E160" s="17"/>
      <c r="F160" s="16"/>
      <c r="G160" s="16"/>
    </row>
    <row r="161" spans="1:7" hidden="1">
      <c r="A161" s="4"/>
      <c r="B161" s="3"/>
      <c r="C161" s="3"/>
      <c r="D161" s="3"/>
      <c r="E161" s="17"/>
      <c r="F161" s="16"/>
      <c r="G161" s="16"/>
    </row>
    <row r="162" spans="1:7" hidden="1">
      <c r="A162" s="4"/>
      <c r="B162" s="3"/>
      <c r="C162" s="3"/>
      <c r="D162" s="3"/>
      <c r="E162" s="17"/>
      <c r="F162" s="16"/>
      <c r="G162" s="16"/>
    </row>
    <row r="163" spans="1:7" hidden="1">
      <c r="A163" s="4"/>
      <c r="B163" s="3"/>
      <c r="C163" s="3"/>
      <c r="D163" s="3"/>
      <c r="E163" s="17"/>
      <c r="F163" s="16"/>
      <c r="G163" s="16"/>
    </row>
    <row r="164" spans="1:7" hidden="1">
      <c r="A164" s="4"/>
      <c r="B164" s="3"/>
      <c r="C164" s="3"/>
      <c r="D164" s="3"/>
      <c r="E164" s="5"/>
      <c r="F164" s="6"/>
      <c r="G164" s="6"/>
    </row>
    <row r="165" spans="1:7" hidden="1">
      <c r="A165" s="9"/>
      <c r="B165" s="10"/>
      <c r="C165" s="10" t="s">
        <v>10</v>
      </c>
      <c r="D165" s="10"/>
      <c r="E165" s="12"/>
      <c r="F165" s="13"/>
      <c r="G165" s="13">
        <f>SUM(G151:G164)</f>
        <v>0</v>
      </c>
    </row>
    <row r="166" spans="1:7" hidden="1">
      <c r="A166" s="14"/>
      <c r="B166" s="15"/>
      <c r="C166" s="3"/>
      <c r="D166" s="3"/>
      <c r="E166" s="5"/>
      <c r="F166" s="6"/>
      <c r="G166" s="6"/>
    </row>
    <row r="167" spans="1:7" hidden="1">
      <c r="A167" s="9"/>
      <c r="B167" s="10"/>
      <c r="C167" s="10" t="s">
        <v>10</v>
      </c>
      <c r="D167" s="10"/>
      <c r="E167" s="12"/>
      <c r="F167" s="13"/>
      <c r="G167" s="13">
        <f>SUM(G166)</f>
        <v>0</v>
      </c>
    </row>
    <row r="168" spans="1:7" hidden="1">
      <c r="A168" s="14"/>
      <c r="B168" s="15"/>
      <c r="C168" s="3"/>
      <c r="D168" s="3"/>
      <c r="E168" s="5"/>
      <c r="F168" s="6"/>
      <c r="G168" s="6"/>
    </row>
    <row r="169" spans="1:7" hidden="1">
      <c r="A169" s="9"/>
      <c r="B169" s="10"/>
      <c r="C169" s="10" t="s">
        <v>10</v>
      </c>
      <c r="D169" s="10"/>
      <c r="E169" s="12"/>
      <c r="F169" s="13"/>
      <c r="G169" s="13">
        <f>SUM(G168)</f>
        <v>0</v>
      </c>
    </row>
    <row r="170" spans="1:7" hidden="1">
      <c r="A170" s="4">
        <v>11</v>
      </c>
      <c r="B170" s="3"/>
      <c r="C170" s="3"/>
      <c r="D170" s="3"/>
      <c r="E170" s="5"/>
      <c r="F170" s="6"/>
      <c r="G170" s="16"/>
    </row>
    <row r="171" spans="1:7" hidden="1">
      <c r="A171" s="4"/>
      <c r="B171" s="3"/>
      <c r="C171" s="3"/>
      <c r="D171" s="3"/>
      <c r="E171" s="5"/>
      <c r="F171" s="6"/>
      <c r="G171" s="16"/>
    </row>
    <row r="172" spans="1:7" hidden="1">
      <c r="A172" s="4"/>
      <c r="B172" s="3"/>
      <c r="C172" s="3"/>
      <c r="D172" s="3"/>
      <c r="E172" s="5"/>
      <c r="F172" s="6"/>
      <c r="G172" s="16"/>
    </row>
    <row r="173" spans="1:7" hidden="1">
      <c r="A173" s="4"/>
      <c r="B173" s="3"/>
      <c r="C173" s="3"/>
      <c r="D173" s="3"/>
      <c r="E173" s="5"/>
      <c r="F173" s="6"/>
      <c r="G173" s="16"/>
    </row>
    <row r="174" spans="1:7" hidden="1">
      <c r="A174" s="4"/>
      <c r="B174" s="3"/>
      <c r="C174" s="3"/>
      <c r="D174" s="3"/>
      <c r="E174" s="17"/>
      <c r="F174" s="16"/>
      <c r="G174" s="16"/>
    </row>
    <row r="175" spans="1:7" hidden="1">
      <c r="A175" s="4"/>
      <c r="B175" s="3"/>
      <c r="C175" s="3"/>
      <c r="D175" s="3"/>
      <c r="E175" s="17"/>
      <c r="F175" s="16"/>
      <c r="G175" s="16"/>
    </row>
    <row r="176" spans="1:7" hidden="1">
      <c r="A176" s="4"/>
      <c r="B176" s="3"/>
      <c r="C176" s="3"/>
      <c r="D176" s="3"/>
      <c r="E176" s="17"/>
      <c r="F176" s="16"/>
      <c r="G176" s="16"/>
    </row>
    <row r="177" spans="1:8" hidden="1">
      <c r="A177" s="4"/>
      <c r="B177" s="3"/>
      <c r="C177" s="3"/>
      <c r="D177" s="3"/>
      <c r="E177" s="17"/>
      <c r="F177" s="16"/>
      <c r="G177" s="16"/>
    </row>
    <row r="178" spans="1:8" hidden="1">
      <c r="A178" s="4"/>
      <c r="B178" s="3"/>
      <c r="C178" s="3"/>
      <c r="D178" s="3"/>
      <c r="E178" s="17"/>
      <c r="F178" s="16"/>
      <c r="G178" s="16"/>
    </row>
    <row r="179" spans="1:8" hidden="1">
      <c r="A179" s="4"/>
      <c r="B179" s="3"/>
      <c r="C179" s="3"/>
      <c r="D179" s="3"/>
      <c r="E179" s="17"/>
      <c r="F179" s="16"/>
      <c r="G179" s="16"/>
    </row>
    <row r="180" spans="1:8" hidden="1">
      <c r="A180" s="4"/>
      <c r="B180" s="3"/>
      <c r="C180" s="3"/>
      <c r="D180" s="3"/>
      <c r="E180" s="17"/>
      <c r="F180" s="16"/>
      <c r="G180" s="16"/>
    </row>
    <row r="181" spans="1:8" hidden="1">
      <c r="A181" s="4"/>
      <c r="B181" s="3"/>
      <c r="C181" s="3"/>
      <c r="D181" s="3"/>
      <c r="E181" s="17"/>
      <c r="F181" s="16"/>
      <c r="G181" s="16"/>
    </row>
    <row r="182" spans="1:8" hidden="1">
      <c r="A182" s="4"/>
      <c r="B182" s="3"/>
      <c r="C182" s="3"/>
      <c r="D182" s="3"/>
      <c r="E182" s="17"/>
      <c r="F182" s="16"/>
      <c r="G182" s="16"/>
    </row>
    <row r="183" spans="1:8" hidden="1">
      <c r="A183" s="4"/>
      <c r="B183" s="3"/>
      <c r="C183" s="3"/>
      <c r="D183" s="3"/>
      <c r="E183" s="17"/>
      <c r="F183" s="16"/>
      <c r="G183" s="16"/>
    </row>
    <row r="184" spans="1:8" hidden="1">
      <c r="A184" s="4"/>
      <c r="B184" s="3"/>
      <c r="C184" s="3"/>
      <c r="D184" s="3"/>
      <c r="E184" s="17"/>
      <c r="F184" s="16"/>
      <c r="G184" s="16"/>
    </row>
    <row r="185" spans="1:8" hidden="1">
      <c r="A185" s="4"/>
      <c r="B185" s="3"/>
      <c r="C185" s="3"/>
      <c r="D185" s="3"/>
      <c r="E185" s="5"/>
      <c r="F185" s="6"/>
      <c r="G185" s="6"/>
    </row>
    <row r="186" spans="1:8" hidden="1">
      <c r="A186" s="9"/>
      <c r="B186" s="10"/>
      <c r="C186" s="10" t="s">
        <v>10</v>
      </c>
      <c r="D186" s="10"/>
      <c r="E186" s="12"/>
      <c r="F186" s="13"/>
      <c r="G186" s="13">
        <f>SUM(G170:G185)</f>
        <v>0</v>
      </c>
    </row>
    <row r="187" spans="1:8" hidden="1">
      <c r="A187" s="14"/>
      <c r="B187" s="15"/>
      <c r="C187" s="3"/>
      <c r="D187" s="3"/>
      <c r="E187" s="5"/>
      <c r="F187" s="6"/>
      <c r="G187" s="6"/>
    </row>
    <row r="188" spans="1:8" hidden="1">
      <c r="A188" s="9"/>
      <c r="B188" s="10"/>
      <c r="C188" s="10" t="s">
        <v>10</v>
      </c>
      <c r="D188" s="10"/>
      <c r="E188" s="12"/>
      <c r="F188" s="13"/>
      <c r="G188" s="13">
        <f>SUM(G187)</f>
        <v>0</v>
      </c>
      <c r="H188" s="8"/>
    </row>
    <row r="189" spans="1:8">
      <c r="A189" s="44" t="s">
        <v>205</v>
      </c>
      <c r="B189" s="45"/>
      <c r="C189" s="20"/>
      <c r="D189" s="20"/>
      <c r="E189" s="22"/>
      <c r="F189" s="23"/>
      <c r="G189" s="23">
        <f>G188+G186+G169+G167+G165+G150+G148+G146+G129+G113+G100+G98+G78+G76+G74+G72+G57+G42+G40+G38+G32+G17+G15</f>
        <v>41719.9</v>
      </c>
      <c r="H189" s="8"/>
    </row>
  </sheetData>
  <mergeCells count="2">
    <mergeCell ref="A189:B189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3"/>
  <sheetViews>
    <sheetView zoomScale="87" zoomScaleNormal="87" workbookViewId="0">
      <pane ySplit="2" topLeftCell="A3" activePane="bottomLeft" state="frozen"/>
      <selection pane="bottomLeft" activeCell="H49" sqref="H49"/>
    </sheetView>
  </sheetViews>
  <sheetFormatPr defaultRowHeight="15"/>
  <cols>
    <col min="1" max="1" width="3.85546875" style="24" customWidth="1"/>
    <col min="2" max="2" width="29.42578125" style="2" customWidth="1"/>
    <col min="3" max="3" width="34.425781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3" t="s">
        <v>207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4"/>
      <c r="B3" s="48" t="s">
        <v>212</v>
      </c>
      <c r="C3" s="3" t="s">
        <v>213</v>
      </c>
      <c r="D3" s="3" t="s">
        <v>9</v>
      </c>
      <c r="E3" s="17">
        <v>6</v>
      </c>
      <c r="F3" s="16">
        <v>37</v>
      </c>
      <c r="G3" s="16">
        <v>222</v>
      </c>
    </row>
    <row r="4" spans="1:7">
      <c r="A4" s="4"/>
      <c r="B4" s="49"/>
      <c r="C4" s="3" t="s">
        <v>214</v>
      </c>
      <c r="D4" s="3" t="s">
        <v>9</v>
      </c>
      <c r="E4" s="17">
        <v>2</v>
      </c>
      <c r="F4" s="16">
        <v>88</v>
      </c>
      <c r="G4" s="16">
        <v>176</v>
      </c>
    </row>
    <row r="5" spans="1:7">
      <c r="A5" s="4"/>
      <c r="B5" s="49"/>
      <c r="C5" s="3" t="s">
        <v>214</v>
      </c>
      <c r="D5" s="3" t="s">
        <v>9</v>
      </c>
      <c r="E5" s="17">
        <v>3</v>
      </c>
      <c r="F5" s="16">
        <v>88</v>
      </c>
      <c r="G5" s="16">
        <v>264</v>
      </c>
    </row>
    <row r="6" spans="1:7">
      <c r="A6" s="4"/>
      <c r="B6" s="49"/>
      <c r="C6" s="3" t="s">
        <v>225</v>
      </c>
      <c r="D6" s="3" t="s">
        <v>9</v>
      </c>
      <c r="E6" s="17">
        <v>10</v>
      </c>
      <c r="F6" s="16">
        <v>229</v>
      </c>
      <c r="G6" s="16">
        <v>2290</v>
      </c>
    </row>
    <row r="7" spans="1:7">
      <c r="A7" s="4"/>
      <c r="B7" s="49"/>
      <c r="C7" s="3" t="s">
        <v>226</v>
      </c>
      <c r="D7" s="3" t="s">
        <v>9</v>
      </c>
      <c r="E7" s="17">
        <v>2</v>
      </c>
      <c r="F7" s="16">
        <v>449</v>
      </c>
      <c r="G7" s="16">
        <v>898</v>
      </c>
    </row>
    <row r="8" spans="1:7">
      <c r="A8" s="4"/>
      <c r="B8" s="49"/>
      <c r="C8" s="3" t="s">
        <v>227</v>
      </c>
      <c r="D8" s="3" t="s">
        <v>9</v>
      </c>
      <c r="E8" s="17">
        <v>10</v>
      </c>
      <c r="F8" s="16">
        <v>89</v>
      </c>
      <c r="G8" s="16">
        <v>890</v>
      </c>
    </row>
    <row r="9" spans="1:7">
      <c r="A9" s="4"/>
      <c r="B9" s="49"/>
      <c r="C9" s="3" t="s">
        <v>228</v>
      </c>
      <c r="D9" s="3" t="s">
        <v>9</v>
      </c>
      <c r="E9" s="17">
        <v>5</v>
      </c>
      <c r="F9" s="16">
        <v>269</v>
      </c>
      <c r="G9" s="16">
        <v>1345</v>
      </c>
    </row>
    <row r="10" spans="1:7">
      <c r="A10" s="4"/>
      <c r="B10" s="49"/>
      <c r="C10" s="3" t="s">
        <v>215</v>
      </c>
      <c r="D10" s="3" t="s">
        <v>9</v>
      </c>
      <c r="E10" s="17">
        <v>1</v>
      </c>
      <c r="F10" s="16">
        <v>1399</v>
      </c>
      <c r="G10" s="16">
        <v>1399</v>
      </c>
    </row>
    <row r="11" spans="1:7">
      <c r="A11" s="4"/>
      <c r="B11" s="49"/>
      <c r="C11" s="3" t="s">
        <v>216</v>
      </c>
      <c r="D11" s="3" t="s">
        <v>9</v>
      </c>
      <c r="E11" s="17">
        <v>1</v>
      </c>
      <c r="F11" s="16">
        <v>1699</v>
      </c>
      <c r="G11" s="16">
        <v>1699</v>
      </c>
    </row>
    <row r="12" spans="1:7">
      <c r="A12" s="4"/>
      <c r="B12" s="49"/>
      <c r="C12" s="3" t="s">
        <v>217</v>
      </c>
      <c r="D12" s="3" t="s">
        <v>9</v>
      </c>
      <c r="E12" s="17">
        <v>1</v>
      </c>
      <c r="F12" s="16">
        <v>669</v>
      </c>
      <c r="G12" s="16">
        <v>669</v>
      </c>
    </row>
    <row r="13" spans="1:7">
      <c r="A13" s="4"/>
      <c r="B13" s="49"/>
      <c r="C13" s="3" t="s">
        <v>218</v>
      </c>
      <c r="D13" s="3" t="s">
        <v>9</v>
      </c>
      <c r="E13" s="17">
        <v>1</v>
      </c>
      <c r="F13" s="16">
        <v>75</v>
      </c>
      <c r="G13" s="16">
        <v>75</v>
      </c>
    </row>
    <row r="14" spans="1:7">
      <c r="A14" s="4"/>
      <c r="B14" s="49"/>
      <c r="C14" s="3" t="s">
        <v>218</v>
      </c>
      <c r="D14" s="3" t="s">
        <v>9</v>
      </c>
      <c r="E14" s="17">
        <v>1</v>
      </c>
      <c r="F14" s="16">
        <v>143</v>
      </c>
      <c r="G14" s="16">
        <v>143</v>
      </c>
    </row>
    <row r="15" spans="1:7">
      <c r="A15" s="4"/>
      <c r="B15" s="49"/>
      <c r="C15" s="3" t="s">
        <v>218</v>
      </c>
      <c r="D15" s="3" t="s">
        <v>9</v>
      </c>
      <c r="E15" s="17">
        <v>1</v>
      </c>
      <c r="F15" s="16">
        <v>899</v>
      </c>
      <c r="G15" s="16">
        <v>899</v>
      </c>
    </row>
    <row r="16" spans="1:7">
      <c r="A16" s="4"/>
      <c r="B16" s="49"/>
      <c r="C16" s="3" t="s">
        <v>218</v>
      </c>
      <c r="D16" s="3" t="s">
        <v>9</v>
      </c>
      <c r="E16" s="17">
        <v>1</v>
      </c>
      <c r="F16" s="16">
        <v>500</v>
      </c>
      <c r="G16" s="16">
        <v>500</v>
      </c>
    </row>
    <row r="17" spans="1:7">
      <c r="A17" s="4"/>
      <c r="B17" s="49"/>
      <c r="C17" s="3" t="s">
        <v>218</v>
      </c>
      <c r="D17" s="3" t="s">
        <v>9</v>
      </c>
      <c r="E17" s="17">
        <v>1</v>
      </c>
      <c r="F17" s="16">
        <v>169</v>
      </c>
      <c r="G17" s="16">
        <v>169</v>
      </c>
    </row>
    <row r="18" spans="1:7">
      <c r="A18" s="4"/>
      <c r="B18" s="49"/>
      <c r="C18" s="3" t="s">
        <v>219</v>
      </c>
      <c r="D18" s="3" t="s">
        <v>9</v>
      </c>
      <c r="E18" s="17">
        <v>1</v>
      </c>
      <c r="F18" s="16">
        <v>579</v>
      </c>
      <c r="G18" s="16">
        <v>579</v>
      </c>
    </row>
    <row r="19" spans="1:7">
      <c r="A19" s="4"/>
      <c r="B19" s="49"/>
      <c r="C19" s="3" t="s">
        <v>220</v>
      </c>
      <c r="D19" s="3" t="s">
        <v>9</v>
      </c>
      <c r="E19" s="17">
        <v>1</v>
      </c>
      <c r="F19" s="16">
        <v>3769</v>
      </c>
      <c r="G19" s="16">
        <v>3769</v>
      </c>
    </row>
    <row r="20" spans="1:7">
      <c r="A20" s="4"/>
      <c r="B20" s="49"/>
      <c r="C20" s="3" t="s">
        <v>221</v>
      </c>
      <c r="D20" s="3" t="s">
        <v>9</v>
      </c>
      <c r="E20" s="17">
        <v>1</v>
      </c>
      <c r="F20" s="16">
        <v>788</v>
      </c>
      <c r="G20" s="16">
        <v>788</v>
      </c>
    </row>
    <row r="21" spans="1:7">
      <c r="A21" s="4"/>
      <c r="B21" s="49"/>
      <c r="C21" s="3" t="s">
        <v>222</v>
      </c>
      <c r="D21" s="3" t="s">
        <v>9</v>
      </c>
      <c r="E21" s="17">
        <v>1</v>
      </c>
      <c r="F21" s="16">
        <v>3197</v>
      </c>
      <c r="G21" s="16">
        <v>3197</v>
      </c>
    </row>
    <row r="22" spans="1:7">
      <c r="A22" s="4"/>
      <c r="B22" s="49"/>
      <c r="C22" s="3" t="s">
        <v>223</v>
      </c>
      <c r="D22" s="3" t="s">
        <v>9</v>
      </c>
      <c r="E22" s="17">
        <v>1</v>
      </c>
      <c r="F22" s="16">
        <v>399</v>
      </c>
      <c r="G22" s="16">
        <v>399</v>
      </c>
    </row>
    <row r="23" spans="1:7">
      <c r="A23" s="4"/>
      <c r="B23" s="50"/>
      <c r="C23" s="3" t="s">
        <v>224</v>
      </c>
      <c r="D23" s="3" t="s">
        <v>9</v>
      </c>
      <c r="E23" s="17">
        <v>1</v>
      </c>
      <c r="F23" s="16">
        <v>5161</v>
      </c>
      <c r="G23" s="16">
        <v>5161</v>
      </c>
    </row>
    <row r="24" spans="1:7" hidden="1">
      <c r="A24" s="4"/>
      <c r="B24" s="3"/>
      <c r="C24" s="3"/>
      <c r="D24" s="3"/>
      <c r="E24" s="17"/>
      <c r="F24" s="16"/>
      <c r="G24" s="16"/>
    </row>
    <row r="25" spans="1:7" hidden="1">
      <c r="A25" s="4"/>
      <c r="B25" s="3"/>
      <c r="C25" s="3"/>
      <c r="D25" s="3"/>
      <c r="E25" s="17"/>
      <c r="F25" s="16"/>
      <c r="G25" s="16"/>
    </row>
    <row r="26" spans="1:7" hidden="1">
      <c r="A26" s="4"/>
      <c r="B26" s="3"/>
      <c r="C26" s="3"/>
      <c r="D26" s="3"/>
      <c r="E26" s="17"/>
      <c r="F26" s="16"/>
      <c r="G26" s="16"/>
    </row>
    <row r="27" spans="1:7" hidden="1">
      <c r="A27" s="4"/>
      <c r="B27" s="3"/>
      <c r="C27" s="3"/>
      <c r="D27" s="3"/>
      <c r="E27" s="17"/>
      <c r="F27" s="16"/>
      <c r="G27" s="16"/>
    </row>
    <row r="28" spans="1:7" hidden="1">
      <c r="A28" s="4"/>
      <c r="B28" s="3"/>
      <c r="C28" s="3"/>
      <c r="D28" s="3"/>
      <c r="E28" s="17"/>
      <c r="F28" s="16"/>
      <c r="G28" s="16"/>
    </row>
    <row r="29" spans="1:7" hidden="1">
      <c r="A29" s="4"/>
      <c r="B29" s="3"/>
      <c r="C29" s="3"/>
      <c r="D29" s="3"/>
      <c r="E29" s="17"/>
      <c r="F29" s="16"/>
      <c r="G29" s="16"/>
    </row>
    <row r="30" spans="1:7" hidden="1">
      <c r="A30" s="4"/>
      <c r="B30" s="3"/>
      <c r="C30" s="3"/>
      <c r="D30" s="3"/>
      <c r="E30" s="17"/>
      <c r="F30" s="16"/>
      <c r="G30" s="16"/>
    </row>
    <row r="31" spans="1:7" hidden="1">
      <c r="A31" s="4"/>
      <c r="B31" s="3"/>
      <c r="C31" s="3"/>
      <c r="D31" s="3"/>
      <c r="E31" s="17"/>
      <c r="F31" s="16"/>
      <c r="G31" s="16"/>
    </row>
    <row r="32" spans="1:7" hidden="1">
      <c r="A32" s="4"/>
      <c r="B32" s="3"/>
      <c r="C32" s="3"/>
      <c r="D32" s="3"/>
      <c r="E32" s="17"/>
      <c r="F32" s="16"/>
      <c r="G32" s="16"/>
    </row>
    <row r="33" spans="1:8" hidden="1">
      <c r="A33" s="4"/>
      <c r="B33" s="3"/>
      <c r="C33" s="3"/>
      <c r="D33" s="3"/>
      <c r="E33" s="17"/>
      <c r="F33" s="16"/>
      <c r="G33" s="16"/>
    </row>
    <row r="34" spans="1:8" hidden="1">
      <c r="A34" s="4"/>
      <c r="B34" s="3"/>
      <c r="C34" s="3"/>
      <c r="D34" s="3"/>
      <c r="E34" s="17"/>
      <c r="F34" s="16"/>
      <c r="G34" s="16"/>
    </row>
    <row r="35" spans="1:8" hidden="1">
      <c r="A35" s="4"/>
      <c r="B35" s="3"/>
      <c r="C35" s="3"/>
      <c r="D35" s="3"/>
      <c r="E35" s="17"/>
      <c r="F35" s="16"/>
      <c r="G35" s="16"/>
    </row>
    <row r="36" spans="1:8" hidden="1">
      <c r="A36" s="4"/>
      <c r="B36" s="3"/>
      <c r="C36" s="3"/>
      <c r="D36" s="3"/>
      <c r="E36" s="17"/>
      <c r="F36" s="16"/>
      <c r="G36" s="16"/>
    </row>
    <row r="37" spans="1:8" hidden="1">
      <c r="A37" s="4"/>
      <c r="B37" s="3"/>
      <c r="C37" s="3"/>
      <c r="D37" s="3"/>
      <c r="E37" s="17"/>
      <c r="F37" s="16"/>
      <c r="G37" s="16"/>
    </row>
    <row r="38" spans="1:8" hidden="1">
      <c r="A38" s="4"/>
      <c r="B38" s="3"/>
      <c r="C38" s="3"/>
      <c r="D38" s="3"/>
      <c r="E38" s="17"/>
      <c r="F38" s="16"/>
      <c r="G38" s="16"/>
    </row>
    <row r="39" spans="1:8" hidden="1">
      <c r="A39" s="4"/>
      <c r="B39" s="3"/>
      <c r="C39" s="3"/>
      <c r="D39" s="3"/>
      <c r="E39" s="17"/>
      <c r="F39" s="16"/>
      <c r="G39" s="16"/>
    </row>
    <row r="40" spans="1:8" hidden="1">
      <c r="A40" s="4"/>
      <c r="B40" s="3"/>
      <c r="C40" s="3"/>
      <c r="D40" s="3"/>
      <c r="E40" s="5"/>
      <c r="F40" s="6"/>
      <c r="G40" s="6"/>
    </row>
    <row r="41" spans="1:8" hidden="1">
      <c r="A41" s="4"/>
      <c r="B41" s="3"/>
      <c r="C41" s="3"/>
      <c r="D41" s="3"/>
      <c r="E41" s="5"/>
      <c r="F41" s="6"/>
      <c r="G41" s="6"/>
    </row>
    <row r="42" spans="1:8" hidden="1">
      <c r="A42" s="14"/>
      <c r="B42" s="15"/>
      <c r="C42" s="3"/>
      <c r="D42" s="3"/>
      <c r="E42" s="5"/>
      <c r="F42" s="6"/>
      <c r="G42" s="6"/>
    </row>
    <row r="43" spans="1:8">
      <c r="A43" s="9"/>
      <c r="B43" s="10"/>
      <c r="C43" s="10" t="s">
        <v>10</v>
      </c>
      <c r="D43" s="10"/>
      <c r="E43" s="12"/>
      <c r="F43" s="13"/>
      <c r="G43" s="13">
        <f>SUM(G3:G42)</f>
        <v>25531</v>
      </c>
      <c r="H43" s="8"/>
    </row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</sheetData>
  <mergeCells count="2">
    <mergeCell ref="A1:G1"/>
    <mergeCell ref="B3:B2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78"/>
  <sheetViews>
    <sheetView zoomScale="87" zoomScaleNormal="87" workbookViewId="0">
      <pane ySplit="2" topLeftCell="A3" activePane="bottomLeft" state="frozen"/>
      <selection pane="bottomLeft" activeCell="L85" sqref="L85"/>
    </sheetView>
  </sheetViews>
  <sheetFormatPr defaultRowHeight="15"/>
  <cols>
    <col min="1" max="1" width="3.85546875" style="24" customWidth="1"/>
    <col min="2" max="2" width="29.42578125" style="2" customWidth="1"/>
    <col min="3" max="3" width="41.28515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3" t="s">
        <v>229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4"/>
      <c r="B3" s="3" t="s">
        <v>230</v>
      </c>
      <c r="C3" s="3" t="s">
        <v>231</v>
      </c>
      <c r="D3" s="3" t="s">
        <v>9</v>
      </c>
      <c r="E3" s="17">
        <v>1</v>
      </c>
      <c r="F3" s="16">
        <v>300</v>
      </c>
      <c r="G3" s="16">
        <v>300</v>
      </c>
    </row>
    <row r="4" spans="1:7" hidden="1">
      <c r="A4" s="4"/>
      <c r="B4" s="3"/>
      <c r="C4" s="3"/>
      <c r="D4" s="3"/>
      <c r="E4" s="17"/>
      <c r="F4" s="16"/>
      <c r="G4" s="16"/>
    </row>
    <row r="5" spans="1:7" hidden="1">
      <c r="A5" s="4"/>
      <c r="B5" s="3"/>
      <c r="C5" s="3"/>
      <c r="D5" s="3"/>
      <c r="E5" s="17"/>
      <c r="F5" s="16"/>
      <c r="G5" s="16"/>
    </row>
    <row r="6" spans="1:7" hidden="1">
      <c r="A6" s="4"/>
      <c r="B6" s="3"/>
      <c r="C6" s="3"/>
      <c r="D6" s="3"/>
      <c r="E6" s="17"/>
      <c r="F6" s="16"/>
      <c r="G6" s="16"/>
    </row>
    <row r="7" spans="1:7" hidden="1">
      <c r="A7" s="4"/>
      <c r="B7" s="3"/>
      <c r="C7" s="3"/>
      <c r="D7" s="3"/>
      <c r="E7" s="17"/>
      <c r="F7" s="16"/>
      <c r="G7" s="16"/>
    </row>
    <row r="8" spans="1:7" hidden="1">
      <c r="A8" s="4"/>
      <c r="B8" s="3"/>
      <c r="C8" s="3"/>
      <c r="D8" s="3"/>
      <c r="E8" s="17"/>
      <c r="F8" s="16"/>
      <c r="G8" s="16"/>
    </row>
    <row r="9" spans="1:7" hidden="1">
      <c r="A9" s="4"/>
      <c r="B9" s="3"/>
      <c r="C9" s="3"/>
      <c r="D9" s="3"/>
      <c r="E9" s="17"/>
      <c r="F9" s="16"/>
      <c r="G9" s="16"/>
    </row>
    <row r="10" spans="1:7" hidden="1">
      <c r="A10" s="4"/>
      <c r="B10" s="3"/>
      <c r="C10" s="3"/>
      <c r="D10" s="3"/>
      <c r="E10" s="17"/>
      <c r="F10" s="16"/>
      <c r="G10" s="16"/>
    </row>
    <row r="11" spans="1:7" hidden="1">
      <c r="A11" s="4"/>
      <c r="B11" s="3"/>
      <c r="C11" s="3"/>
      <c r="D11" s="3"/>
      <c r="E11" s="17"/>
      <c r="F11" s="16"/>
      <c r="G11" s="16"/>
    </row>
    <row r="12" spans="1:7" hidden="1">
      <c r="A12" s="4"/>
      <c r="B12" s="3"/>
      <c r="C12" s="3"/>
      <c r="D12" s="3"/>
      <c r="E12" s="17"/>
      <c r="F12" s="16"/>
      <c r="G12" s="16"/>
    </row>
    <row r="13" spans="1:7" hidden="1">
      <c r="A13" s="4"/>
      <c r="B13" s="3"/>
      <c r="C13" s="3"/>
      <c r="D13" s="3"/>
      <c r="E13" s="17"/>
      <c r="F13" s="16"/>
      <c r="G13" s="16"/>
    </row>
    <row r="14" spans="1:7" hidden="1">
      <c r="A14" s="4"/>
      <c r="B14" s="3"/>
      <c r="C14" s="3"/>
      <c r="D14" s="3"/>
      <c r="E14" s="17"/>
      <c r="F14" s="16"/>
      <c r="G14" s="16"/>
    </row>
    <row r="15" spans="1:7" hidden="1">
      <c r="A15" s="4"/>
      <c r="B15" s="3"/>
      <c r="C15" s="3"/>
      <c r="D15" s="3"/>
      <c r="E15" s="17"/>
      <c r="F15" s="16"/>
      <c r="G15" s="16"/>
    </row>
    <row r="16" spans="1:7" hidden="1">
      <c r="A16" s="4"/>
      <c r="B16" s="3"/>
      <c r="C16" s="3"/>
      <c r="D16" s="3"/>
      <c r="E16" s="17"/>
      <c r="F16" s="16"/>
      <c r="G16" s="16"/>
    </row>
    <row r="17" spans="1:7" hidden="1">
      <c r="A17" s="4"/>
      <c r="B17" s="3"/>
      <c r="C17" s="3"/>
      <c r="D17" s="3"/>
      <c r="E17" s="17"/>
      <c r="F17" s="16"/>
      <c r="G17" s="16"/>
    </row>
    <row r="18" spans="1:7" hidden="1">
      <c r="A18" s="4"/>
      <c r="B18" s="3"/>
      <c r="C18" s="3"/>
      <c r="D18" s="3"/>
      <c r="E18" s="17"/>
      <c r="F18" s="16"/>
      <c r="G18" s="16"/>
    </row>
    <row r="19" spans="1:7" hidden="1">
      <c r="A19" s="4"/>
      <c r="B19" s="3"/>
      <c r="C19" s="3"/>
      <c r="D19" s="3"/>
      <c r="E19" s="17"/>
      <c r="F19" s="16"/>
      <c r="G19" s="16"/>
    </row>
    <row r="20" spans="1:7" hidden="1">
      <c r="A20" s="4"/>
      <c r="B20" s="3"/>
      <c r="C20" s="3"/>
      <c r="D20" s="3"/>
      <c r="E20" s="17"/>
      <c r="F20" s="16"/>
      <c r="G20" s="16"/>
    </row>
    <row r="21" spans="1:7" hidden="1">
      <c r="A21" s="4"/>
      <c r="B21" s="3"/>
      <c r="C21" s="3"/>
      <c r="D21" s="3"/>
      <c r="E21" s="17"/>
      <c r="F21" s="16"/>
      <c r="G21" s="16"/>
    </row>
    <row r="22" spans="1:7" hidden="1">
      <c r="A22" s="4"/>
      <c r="B22" s="3"/>
      <c r="C22" s="3"/>
      <c r="D22" s="3"/>
      <c r="E22" s="17"/>
      <c r="F22" s="16"/>
      <c r="G22" s="16"/>
    </row>
    <row r="23" spans="1:7" hidden="1">
      <c r="A23" s="4"/>
      <c r="B23" s="3"/>
      <c r="C23" s="3"/>
      <c r="D23" s="3"/>
      <c r="E23" s="17"/>
      <c r="F23" s="16"/>
      <c r="G23" s="16"/>
    </row>
    <row r="24" spans="1:7" hidden="1">
      <c r="A24" s="4"/>
      <c r="B24" s="3"/>
      <c r="C24" s="3"/>
      <c r="D24" s="3"/>
      <c r="E24" s="17"/>
      <c r="F24" s="16"/>
      <c r="G24" s="16"/>
    </row>
    <row r="25" spans="1:7" hidden="1">
      <c r="A25" s="4"/>
      <c r="B25" s="3"/>
      <c r="C25" s="3"/>
      <c r="D25" s="3"/>
      <c r="E25" s="17"/>
      <c r="F25" s="16"/>
      <c r="G25" s="16"/>
    </row>
    <row r="26" spans="1:7" hidden="1">
      <c r="A26" s="4"/>
      <c r="B26" s="3"/>
      <c r="C26" s="3"/>
      <c r="D26" s="3"/>
      <c r="E26" s="17"/>
      <c r="F26" s="16"/>
      <c r="G26" s="16"/>
    </row>
    <row r="27" spans="1:7" hidden="1">
      <c r="A27" s="4"/>
      <c r="B27" s="3"/>
      <c r="C27" s="3"/>
      <c r="D27" s="3"/>
      <c r="E27" s="17"/>
      <c r="F27" s="16"/>
      <c r="G27" s="16"/>
    </row>
    <row r="28" spans="1:7" hidden="1">
      <c r="A28" s="4"/>
      <c r="B28" s="3"/>
      <c r="C28" s="3"/>
      <c r="D28" s="3"/>
      <c r="E28" s="17"/>
      <c r="F28" s="16"/>
      <c r="G28" s="16"/>
    </row>
    <row r="29" spans="1:7" hidden="1">
      <c r="A29" s="4"/>
      <c r="B29" s="3"/>
      <c r="C29" s="3"/>
      <c r="D29" s="3"/>
      <c r="E29" s="17"/>
      <c r="F29" s="16"/>
      <c r="G29" s="16"/>
    </row>
    <row r="30" spans="1:7" hidden="1">
      <c r="A30" s="4"/>
      <c r="B30" s="3"/>
      <c r="C30" s="3"/>
      <c r="D30" s="3"/>
      <c r="E30" s="17"/>
      <c r="F30" s="16"/>
      <c r="G30" s="16"/>
    </row>
    <row r="31" spans="1:7" hidden="1">
      <c r="A31" s="4"/>
      <c r="B31" s="3"/>
      <c r="C31" s="3"/>
      <c r="D31" s="3"/>
      <c r="E31" s="17"/>
      <c r="F31" s="16"/>
      <c r="G31" s="16"/>
    </row>
    <row r="32" spans="1:7" hidden="1">
      <c r="A32" s="4"/>
      <c r="B32" s="3"/>
      <c r="C32" s="3"/>
      <c r="D32" s="3"/>
      <c r="E32" s="17"/>
      <c r="F32" s="16"/>
      <c r="G32" s="16"/>
    </row>
    <row r="33" spans="1:8" hidden="1">
      <c r="A33" s="4"/>
      <c r="B33" s="3"/>
      <c r="C33" s="3"/>
      <c r="D33" s="3"/>
      <c r="E33" s="17"/>
      <c r="F33" s="16"/>
      <c r="G33" s="16"/>
    </row>
    <row r="34" spans="1:8" hidden="1">
      <c r="A34" s="4"/>
      <c r="B34" s="3"/>
      <c r="C34" s="3"/>
      <c r="D34" s="3"/>
      <c r="E34" s="17"/>
      <c r="F34" s="16"/>
      <c r="G34" s="16"/>
    </row>
    <row r="35" spans="1:8" hidden="1">
      <c r="A35" s="4"/>
      <c r="B35" s="3"/>
      <c r="C35" s="3"/>
      <c r="D35" s="3"/>
      <c r="E35" s="17"/>
      <c r="F35" s="16"/>
      <c r="G35" s="16"/>
    </row>
    <row r="36" spans="1:8" hidden="1">
      <c r="A36" s="4"/>
      <c r="B36" s="3"/>
      <c r="C36" s="3"/>
      <c r="D36" s="3"/>
      <c r="E36" s="17"/>
      <c r="F36" s="16"/>
      <c r="G36" s="16"/>
    </row>
    <row r="37" spans="1:8" hidden="1">
      <c r="A37" s="4"/>
      <c r="B37" s="3"/>
      <c r="C37" s="3"/>
      <c r="D37" s="3"/>
      <c r="E37" s="17"/>
      <c r="F37" s="16"/>
      <c r="G37" s="16"/>
    </row>
    <row r="38" spans="1:8" hidden="1">
      <c r="A38" s="4"/>
      <c r="B38" s="3"/>
      <c r="C38" s="3"/>
      <c r="D38" s="3"/>
      <c r="E38" s="17"/>
      <c r="F38" s="16"/>
      <c r="G38" s="16"/>
    </row>
    <row r="39" spans="1:8" hidden="1">
      <c r="A39" s="4"/>
      <c r="B39" s="3"/>
      <c r="C39" s="3"/>
      <c r="D39" s="3"/>
      <c r="E39" s="17"/>
      <c r="F39" s="16"/>
      <c r="G39" s="16"/>
    </row>
    <row r="40" spans="1:8" hidden="1">
      <c r="A40" s="4"/>
      <c r="B40" s="3"/>
      <c r="C40" s="3"/>
      <c r="D40" s="3"/>
      <c r="E40" s="5"/>
      <c r="F40" s="6"/>
      <c r="G40" s="6"/>
    </row>
    <row r="41" spans="1:8" hidden="1">
      <c r="A41" s="4"/>
      <c r="B41" s="3"/>
      <c r="C41" s="3"/>
      <c r="D41" s="3"/>
      <c r="E41" s="5"/>
      <c r="F41" s="6"/>
      <c r="G41" s="6"/>
    </row>
    <row r="42" spans="1:8" hidden="1">
      <c r="A42" s="14"/>
      <c r="B42" s="15"/>
      <c r="C42" s="3"/>
      <c r="D42" s="3"/>
      <c r="E42" s="5"/>
      <c r="F42" s="6"/>
      <c r="G42" s="6"/>
    </row>
    <row r="43" spans="1:8">
      <c r="A43" s="9"/>
      <c r="B43" s="10"/>
      <c r="C43" s="10" t="s">
        <v>10</v>
      </c>
      <c r="D43" s="10"/>
      <c r="E43" s="12"/>
      <c r="F43" s="13"/>
      <c r="G43" s="13">
        <f>SUM(G3:G42)</f>
        <v>300</v>
      </c>
      <c r="H43" s="8"/>
    </row>
    <row r="44" spans="1:8">
      <c r="A44" s="44" t="s">
        <v>211</v>
      </c>
      <c r="B44" s="45"/>
      <c r="C44" s="20"/>
      <c r="D44" s="20"/>
      <c r="E44" s="22"/>
      <c r="F44" s="23"/>
      <c r="G44" s="23">
        <f>G43</f>
        <v>300</v>
      </c>
      <c r="H44" s="8"/>
    </row>
    <row r="45" spans="1:8" hidden="1">
      <c r="A45" s="14"/>
      <c r="B45" s="15" t="s">
        <v>208</v>
      </c>
      <c r="C45" s="3"/>
      <c r="D45" s="3"/>
      <c r="E45" s="5"/>
      <c r="F45" s="6"/>
      <c r="G45" s="6"/>
    </row>
    <row r="46" spans="1:8" hidden="1">
      <c r="A46" s="14"/>
      <c r="B46" s="15"/>
      <c r="C46" s="3"/>
      <c r="D46" s="3"/>
      <c r="E46" s="5"/>
      <c r="F46" s="16"/>
      <c r="G46" s="16"/>
    </row>
    <row r="47" spans="1:8" hidden="1">
      <c r="A47" s="9"/>
      <c r="B47" s="10"/>
      <c r="C47" s="10"/>
      <c r="D47" s="10"/>
      <c r="E47" s="12"/>
      <c r="F47" s="13"/>
      <c r="G47" s="13">
        <f>SUM(G45:G46)</f>
        <v>0</v>
      </c>
    </row>
    <row r="48" spans="1:8" hidden="1">
      <c r="A48" s="44" t="s">
        <v>209</v>
      </c>
      <c r="B48" s="45"/>
      <c r="C48" s="20"/>
      <c r="D48" s="20"/>
      <c r="E48" s="22"/>
      <c r="F48" s="23"/>
      <c r="G48" s="23">
        <f>G47</f>
        <v>0</v>
      </c>
      <c r="H48" s="8"/>
    </row>
    <row r="49" spans="1:7" s="19" customFormat="1" hidden="1">
      <c r="A49" s="14"/>
      <c r="B49" s="15" t="s">
        <v>166</v>
      </c>
      <c r="C49" s="3"/>
      <c r="D49" s="3"/>
      <c r="E49" s="5"/>
      <c r="F49" s="6"/>
      <c r="G49" s="6"/>
    </row>
    <row r="50" spans="1:7" s="19" customFormat="1" hidden="1">
      <c r="A50" s="14"/>
      <c r="B50" s="15"/>
      <c r="C50" s="15"/>
      <c r="D50" s="3"/>
      <c r="E50" s="17"/>
      <c r="F50" s="16"/>
      <c r="G50" s="16"/>
    </row>
    <row r="51" spans="1:7" hidden="1">
      <c r="A51" s="9"/>
      <c r="B51" s="10"/>
      <c r="C51" s="10"/>
      <c r="D51" s="10"/>
      <c r="E51" s="12"/>
      <c r="F51" s="13"/>
      <c r="G51" s="13">
        <f>SUM(G49:G50)</f>
        <v>0</v>
      </c>
    </row>
    <row r="52" spans="1:7" s="19" customFormat="1" hidden="1">
      <c r="A52" s="14"/>
      <c r="B52" s="15" t="s">
        <v>167</v>
      </c>
      <c r="C52" s="3"/>
      <c r="D52" s="3"/>
      <c r="E52" s="5"/>
      <c r="F52" s="6"/>
      <c r="G52" s="6"/>
    </row>
    <row r="53" spans="1:7" s="19" customFormat="1" hidden="1">
      <c r="A53" s="14"/>
      <c r="B53" s="15"/>
      <c r="C53" s="15"/>
      <c r="D53" s="3"/>
      <c r="E53" s="17"/>
      <c r="F53" s="16"/>
      <c r="G53" s="16"/>
    </row>
    <row r="54" spans="1:7" s="19" customFormat="1" hidden="1">
      <c r="A54" s="14"/>
      <c r="B54" s="15"/>
      <c r="C54" s="15"/>
      <c r="D54" s="3"/>
      <c r="E54" s="17"/>
      <c r="F54" s="16"/>
      <c r="G54" s="16"/>
    </row>
    <row r="55" spans="1:7" hidden="1">
      <c r="A55" s="14"/>
      <c r="B55" s="15"/>
      <c r="C55" s="15"/>
      <c r="D55" s="15"/>
      <c r="E55" s="17"/>
      <c r="F55" s="16"/>
      <c r="G55" s="16"/>
    </row>
    <row r="56" spans="1:7" hidden="1">
      <c r="A56" s="9"/>
      <c r="B56" s="10"/>
      <c r="C56" s="10"/>
      <c r="D56" s="10"/>
      <c r="E56" s="12"/>
      <c r="F56" s="13"/>
      <c r="G56" s="13">
        <f>SUM(G52:G55)</f>
        <v>0</v>
      </c>
    </row>
    <row r="57" spans="1:7" s="41" customFormat="1" ht="15" hidden="1" customHeight="1">
      <c r="A57" s="21"/>
      <c r="B57" s="42" t="s">
        <v>210</v>
      </c>
      <c r="C57" s="20"/>
      <c r="D57" s="20"/>
      <c r="E57" s="22"/>
      <c r="F57" s="23"/>
      <c r="G57" s="23">
        <f>G56+G51</f>
        <v>0</v>
      </c>
    </row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</sheetData>
  <mergeCells count="3">
    <mergeCell ref="A1:G1"/>
    <mergeCell ref="A44:B44"/>
    <mergeCell ref="A48:B4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84"/>
  <sheetViews>
    <sheetView tabSelected="1" view="pageBreakPreview" zoomScale="80" zoomScaleSheetLayoutView="80" workbookViewId="0">
      <pane ySplit="3" topLeftCell="A4" activePane="bottomLeft" state="frozen"/>
      <selection pane="bottomLeft" activeCell="C196" sqref="C196"/>
    </sheetView>
  </sheetViews>
  <sheetFormatPr defaultRowHeight="15"/>
  <cols>
    <col min="1" max="1" width="3.85546875" style="24" customWidth="1"/>
    <col min="2" max="2" width="29.42578125" style="2" customWidth="1"/>
    <col min="3" max="3" width="43.28515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29.25" customHeight="1">
      <c r="A1" s="43" t="s">
        <v>232</v>
      </c>
      <c r="B1" s="43"/>
      <c r="C1" s="43"/>
      <c r="D1" s="43"/>
      <c r="E1" s="43"/>
      <c r="F1" s="43"/>
      <c r="G1" s="43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4">
        <v>1</v>
      </c>
      <c r="B3" s="48" t="s">
        <v>234</v>
      </c>
      <c r="C3" s="3" t="s">
        <v>235</v>
      </c>
      <c r="D3" s="3" t="s">
        <v>200</v>
      </c>
      <c r="E3" s="5">
        <v>2</v>
      </c>
      <c r="F3" s="6">
        <v>455.7</v>
      </c>
      <c r="G3" s="6">
        <v>911.4</v>
      </c>
    </row>
    <row r="4" spans="1:7">
      <c r="A4" s="4"/>
      <c r="B4" s="49"/>
      <c r="C4" s="3" t="s">
        <v>236</v>
      </c>
      <c r="D4" s="3" t="s">
        <v>9</v>
      </c>
      <c r="E4" s="5">
        <v>2</v>
      </c>
      <c r="F4" s="6">
        <v>1000</v>
      </c>
      <c r="G4" s="6">
        <v>2000</v>
      </c>
    </row>
    <row r="5" spans="1:7" ht="54.75" customHeight="1">
      <c r="A5" s="4"/>
      <c r="B5" s="49"/>
      <c r="C5" s="7" t="s">
        <v>237</v>
      </c>
      <c r="D5" s="3" t="s">
        <v>9</v>
      </c>
      <c r="E5" s="5">
        <v>2</v>
      </c>
      <c r="F5" s="6">
        <v>1426</v>
      </c>
      <c r="G5" s="6">
        <v>2852</v>
      </c>
    </row>
    <row r="6" spans="1:7" ht="49.5" customHeight="1">
      <c r="A6" s="4"/>
      <c r="B6" s="50"/>
      <c r="C6" s="3" t="s">
        <v>238</v>
      </c>
      <c r="D6" s="3" t="s">
        <v>9</v>
      </c>
      <c r="E6" s="5">
        <v>2</v>
      </c>
      <c r="F6" s="6">
        <v>535</v>
      </c>
      <c r="G6" s="6">
        <v>1070</v>
      </c>
    </row>
    <row r="7" spans="1:7" ht="23.25" customHeight="1">
      <c r="A7" s="9"/>
      <c r="B7" s="10"/>
      <c r="C7" s="10" t="s">
        <v>10</v>
      </c>
      <c r="D7" s="10"/>
      <c r="E7" s="12"/>
      <c r="F7" s="13"/>
      <c r="G7" s="13">
        <f>SUM(G3:G6)</f>
        <v>6833.4</v>
      </c>
    </row>
    <row r="8" spans="1:7" ht="23.25" hidden="1" customHeight="1">
      <c r="A8" s="14"/>
      <c r="B8" s="15"/>
      <c r="C8" s="3"/>
      <c r="D8" s="3"/>
      <c r="E8" s="5"/>
      <c r="F8" s="6"/>
      <c r="G8" s="6"/>
    </row>
    <row r="9" spans="1:7" ht="23.25" hidden="1" customHeight="1">
      <c r="A9" s="9"/>
      <c r="B9" s="10"/>
      <c r="C9" s="10" t="s">
        <v>10</v>
      </c>
      <c r="D9" s="10"/>
      <c r="E9" s="12"/>
      <c r="F9" s="13"/>
      <c r="G9" s="13">
        <f>SUM(G8)</f>
        <v>0</v>
      </c>
    </row>
    <row r="10" spans="1:7">
      <c r="A10" s="4">
        <v>1</v>
      </c>
      <c r="B10" s="48" t="s">
        <v>239</v>
      </c>
      <c r="C10" s="3" t="s">
        <v>235</v>
      </c>
      <c r="D10" s="3" t="s">
        <v>200</v>
      </c>
      <c r="E10" s="5">
        <v>2</v>
      </c>
      <c r="F10" s="6">
        <v>455.7</v>
      </c>
      <c r="G10" s="6">
        <v>911.4</v>
      </c>
    </row>
    <row r="11" spans="1:7">
      <c r="A11" s="4"/>
      <c r="B11" s="49"/>
      <c r="C11" s="3" t="s">
        <v>236</v>
      </c>
      <c r="D11" s="3" t="s">
        <v>9</v>
      </c>
      <c r="E11" s="5">
        <v>2</v>
      </c>
      <c r="F11" s="6">
        <v>1000</v>
      </c>
      <c r="G11" s="6">
        <v>2000</v>
      </c>
    </row>
    <row r="12" spans="1:7" ht="54.75" customHeight="1">
      <c r="A12" s="4"/>
      <c r="B12" s="49"/>
      <c r="C12" s="7" t="s">
        <v>237</v>
      </c>
      <c r="D12" s="3" t="s">
        <v>9</v>
      </c>
      <c r="E12" s="5">
        <v>2</v>
      </c>
      <c r="F12" s="6">
        <v>1426</v>
      </c>
      <c r="G12" s="6">
        <v>2852</v>
      </c>
    </row>
    <row r="13" spans="1:7" ht="49.5" customHeight="1">
      <c r="A13" s="4"/>
      <c r="B13" s="50"/>
      <c r="C13" s="3" t="s">
        <v>238</v>
      </c>
      <c r="D13" s="3" t="s">
        <v>9</v>
      </c>
      <c r="E13" s="5">
        <v>2</v>
      </c>
      <c r="F13" s="6">
        <v>535</v>
      </c>
      <c r="G13" s="6">
        <v>1070</v>
      </c>
    </row>
    <row r="14" spans="1:7" ht="15" customHeight="1">
      <c r="A14" s="9"/>
      <c r="B14" s="10"/>
      <c r="C14" s="10" t="s">
        <v>10</v>
      </c>
      <c r="D14" s="10"/>
      <c r="E14" s="12"/>
      <c r="F14" s="13"/>
      <c r="G14" s="13">
        <f>SUM(G10:G13)</f>
        <v>6833.4</v>
      </c>
    </row>
    <row r="15" spans="1:7">
      <c r="A15" s="4">
        <v>3</v>
      </c>
      <c r="B15" s="48" t="s">
        <v>52</v>
      </c>
      <c r="C15" s="3" t="s">
        <v>235</v>
      </c>
      <c r="D15" s="3" t="s">
        <v>200</v>
      </c>
      <c r="E15" s="5">
        <v>4</v>
      </c>
      <c r="F15" s="6">
        <v>455.7</v>
      </c>
      <c r="G15" s="6">
        <v>1822.8</v>
      </c>
    </row>
    <row r="16" spans="1:7">
      <c r="A16" s="4"/>
      <c r="B16" s="49"/>
      <c r="C16" s="3" t="s">
        <v>236</v>
      </c>
      <c r="D16" s="3" t="s">
        <v>9</v>
      </c>
      <c r="E16" s="5">
        <v>4</v>
      </c>
      <c r="F16" s="6">
        <v>1000</v>
      </c>
      <c r="G16" s="6">
        <v>4000</v>
      </c>
    </row>
    <row r="17" spans="1:7" ht="30">
      <c r="A17" s="4"/>
      <c r="B17" s="49"/>
      <c r="C17" s="7" t="s">
        <v>237</v>
      </c>
      <c r="D17" s="3" t="s">
        <v>9</v>
      </c>
      <c r="E17" s="5">
        <v>4</v>
      </c>
      <c r="F17" s="6">
        <v>1426</v>
      </c>
      <c r="G17" s="6">
        <v>5704</v>
      </c>
    </row>
    <row r="18" spans="1:7">
      <c r="A18" s="4"/>
      <c r="B18" s="49"/>
      <c r="C18" s="3" t="s">
        <v>238</v>
      </c>
      <c r="D18" s="3" t="s">
        <v>9</v>
      </c>
      <c r="E18" s="5">
        <v>4</v>
      </c>
      <c r="F18" s="6">
        <v>535</v>
      </c>
      <c r="G18" s="6">
        <v>2140</v>
      </c>
    </row>
    <row r="19" spans="1:7">
      <c r="A19" s="4"/>
      <c r="B19" s="50"/>
      <c r="C19" s="3" t="s">
        <v>240</v>
      </c>
      <c r="D19" s="3" t="s">
        <v>192</v>
      </c>
      <c r="E19" s="5">
        <v>1</v>
      </c>
      <c r="F19" s="6">
        <v>98250</v>
      </c>
      <c r="G19" s="6">
        <v>98250</v>
      </c>
    </row>
    <row r="20" spans="1:7">
      <c r="A20" s="9"/>
      <c r="B20" s="10"/>
      <c r="C20" s="10" t="s">
        <v>10</v>
      </c>
      <c r="D20" s="10"/>
      <c r="E20" s="12"/>
      <c r="F20" s="13"/>
      <c r="G20" s="13">
        <f>SUM(G15:G19)</f>
        <v>111916.8</v>
      </c>
    </row>
    <row r="21" spans="1:7" hidden="1">
      <c r="A21" s="14"/>
      <c r="B21" s="15"/>
      <c r="C21" s="3"/>
      <c r="D21" s="3"/>
      <c r="E21" s="5"/>
      <c r="F21" s="6"/>
      <c r="G21" s="6"/>
    </row>
    <row r="22" spans="1:7" hidden="1">
      <c r="A22" s="9"/>
      <c r="B22" s="10"/>
      <c r="C22" s="10" t="s">
        <v>10</v>
      </c>
      <c r="D22" s="10"/>
      <c r="E22" s="12"/>
      <c r="F22" s="13"/>
      <c r="G22" s="13">
        <f>SUM(G21)</f>
        <v>0</v>
      </c>
    </row>
    <row r="23" spans="1:7" hidden="1">
      <c r="A23" s="14"/>
      <c r="B23" s="15"/>
      <c r="C23" s="3"/>
      <c r="D23" s="3"/>
      <c r="E23" s="5"/>
      <c r="F23" s="6"/>
      <c r="G23" s="6"/>
    </row>
    <row r="24" spans="1:7" hidden="1">
      <c r="A24" s="9"/>
      <c r="B24" s="10"/>
      <c r="C24" s="10" t="s">
        <v>10</v>
      </c>
      <c r="D24" s="10"/>
      <c r="E24" s="12"/>
      <c r="F24" s="13"/>
      <c r="G24" s="13">
        <f>SUM(G23)</f>
        <v>0</v>
      </c>
    </row>
    <row r="25" spans="1:7">
      <c r="A25" s="14">
        <v>4</v>
      </c>
      <c r="B25" s="51" t="s">
        <v>54</v>
      </c>
      <c r="C25" s="3" t="s">
        <v>235</v>
      </c>
      <c r="D25" s="3" t="s">
        <v>200</v>
      </c>
      <c r="E25" s="5">
        <v>3</v>
      </c>
      <c r="F25" s="6">
        <v>455.7</v>
      </c>
      <c r="G25" s="6">
        <v>1367.1</v>
      </c>
    </row>
    <row r="26" spans="1:7">
      <c r="A26" s="14"/>
      <c r="B26" s="52"/>
      <c r="C26" s="3" t="s">
        <v>236</v>
      </c>
      <c r="D26" s="3" t="s">
        <v>9</v>
      </c>
      <c r="E26" s="5">
        <v>3</v>
      </c>
      <c r="F26" s="6">
        <v>1000</v>
      </c>
      <c r="G26" s="6">
        <v>3000</v>
      </c>
    </row>
    <row r="27" spans="1:7" ht="30">
      <c r="A27" s="14"/>
      <c r="B27" s="52"/>
      <c r="C27" s="7" t="s">
        <v>237</v>
      </c>
      <c r="D27" s="3" t="s">
        <v>9</v>
      </c>
      <c r="E27" s="5">
        <v>3</v>
      </c>
      <c r="F27" s="6">
        <v>1426</v>
      </c>
      <c r="G27" s="6">
        <v>4278</v>
      </c>
    </row>
    <row r="28" spans="1:7">
      <c r="A28" s="14"/>
      <c r="B28" s="53"/>
      <c r="C28" s="3" t="s">
        <v>238</v>
      </c>
      <c r="D28" s="3" t="s">
        <v>9</v>
      </c>
      <c r="E28" s="5">
        <v>3</v>
      </c>
      <c r="F28" s="6">
        <v>535</v>
      </c>
      <c r="G28" s="6">
        <v>1605</v>
      </c>
    </row>
    <row r="29" spans="1:7" ht="15" customHeight="1">
      <c r="A29" s="9"/>
      <c r="B29" s="10"/>
      <c r="C29" s="10" t="s">
        <v>10</v>
      </c>
      <c r="D29" s="10"/>
      <c r="E29" s="12"/>
      <c r="F29" s="13"/>
      <c r="G29" s="13">
        <f>SUM(G25:G28)</f>
        <v>10250.1</v>
      </c>
    </row>
    <row r="30" spans="1:7" ht="52.5" customHeight="1">
      <c r="A30" s="4">
        <v>5</v>
      </c>
      <c r="B30" s="48" t="s">
        <v>55</v>
      </c>
      <c r="C30" s="3" t="s">
        <v>235</v>
      </c>
      <c r="D30" s="3" t="s">
        <v>200</v>
      </c>
      <c r="E30" s="5">
        <v>2</v>
      </c>
      <c r="F30" s="6">
        <v>455.7</v>
      </c>
      <c r="G30" s="6">
        <v>911.4</v>
      </c>
    </row>
    <row r="31" spans="1:7" ht="47.25" customHeight="1">
      <c r="A31" s="4"/>
      <c r="B31" s="49"/>
      <c r="C31" s="3" t="s">
        <v>236</v>
      </c>
      <c r="D31" s="3" t="s">
        <v>9</v>
      </c>
      <c r="E31" s="5">
        <v>2</v>
      </c>
      <c r="F31" s="6">
        <v>1000</v>
      </c>
      <c r="G31" s="6">
        <v>2000</v>
      </c>
    </row>
    <row r="32" spans="1:7" ht="30">
      <c r="A32" s="4"/>
      <c r="B32" s="49"/>
      <c r="C32" s="7" t="s">
        <v>237</v>
      </c>
      <c r="D32" s="3" t="s">
        <v>9</v>
      </c>
      <c r="E32" s="5">
        <v>2</v>
      </c>
      <c r="F32" s="6">
        <v>1426</v>
      </c>
      <c r="G32" s="6">
        <v>2852</v>
      </c>
    </row>
    <row r="33" spans="1:7">
      <c r="A33" s="4"/>
      <c r="B33" s="50"/>
      <c r="C33" s="3" t="s">
        <v>238</v>
      </c>
      <c r="D33" s="3" t="s">
        <v>9</v>
      </c>
      <c r="E33" s="5">
        <v>2</v>
      </c>
      <c r="F33" s="6">
        <v>535</v>
      </c>
      <c r="G33" s="6">
        <v>1070</v>
      </c>
    </row>
    <row r="34" spans="1:7" ht="15" customHeight="1">
      <c r="A34" s="9"/>
      <c r="B34" s="10"/>
      <c r="C34" s="10" t="s">
        <v>10</v>
      </c>
      <c r="D34" s="10"/>
      <c r="E34" s="12"/>
      <c r="F34" s="13"/>
      <c r="G34" s="13">
        <f>SUM(G30:G33)</f>
        <v>6833.4</v>
      </c>
    </row>
    <row r="35" spans="1:7" ht="15" hidden="1" customHeight="1">
      <c r="A35" s="14"/>
      <c r="B35" s="15"/>
      <c r="C35" s="3"/>
      <c r="D35" s="3"/>
      <c r="E35" s="5"/>
      <c r="F35" s="6"/>
      <c r="G35" s="6"/>
    </row>
    <row r="36" spans="1:7" ht="15" hidden="1" customHeight="1">
      <c r="A36" s="9"/>
      <c r="B36" s="10"/>
      <c r="C36" s="10" t="s">
        <v>10</v>
      </c>
      <c r="D36" s="10"/>
      <c r="E36" s="12"/>
      <c r="F36" s="13"/>
      <c r="G36" s="13">
        <f>SUM(G35)</f>
        <v>0</v>
      </c>
    </row>
    <row r="37" spans="1:7" ht="15" hidden="1" customHeight="1">
      <c r="A37" s="14"/>
      <c r="B37" s="15"/>
      <c r="C37" s="3"/>
      <c r="D37" s="3"/>
      <c r="E37" s="5"/>
      <c r="F37" s="6"/>
      <c r="G37" s="6"/>
    </row>
    <row r="38" spans="1:7" ht="15" hidden="1" customHeight="1">
      <c r="A38" s="9"/>
      <c r="B38" s="10"/>
      <c r="C38" s="10" t="s">
        <v>10</v>
      </c>
      <c r="D38" s="10"/>
      <c r="E38" s="12"/>
      <c r="F38" s="13"/>
      <c r="G38" s="13">
        <f>SUM(G37)</f>
        <v>0</v>
      </c>
    </row>
    <row r="39" spans="1:7" ht="15" hidden="1" customHeight="1">
      <c r="A39" s="14"/>
      <c r="B39" s="15"/>
      <c r="C39" s="3"/>
      <c r="D39" s="3"/>
      <c r="E39" s="5"/>
      <c r="F39" s="6"/>
      <c r="G39" s="6"/>
    </row>
    <row r="40" spans="1:7" ht="15" hidden="1" customHeight="1">
      <c r="A40" s="9"/>
      <c r="B40" s="10"/>
      <c r="C40" s="10" t="s">
        <v>10</v>
      </c>
      <c r="D40" s="10"/>
      <c r="E40" s="12"/>
      <c r="F40" s="13"/>
      <c r="G40" s="13">
        <f>SUM(G39)</f>
        <v>0</v>
      </c>
    </row>
    <row r="41" spans="1:7" ht="45.75" customHeight="1">
      <c r="A41" s="4">
        <v>6</v>
      </c>
      <c r="B41" s="48" t="s">
        <v>57</v>
      </c>
      <c r="C41" s="3" t="s">
        <v>235</v>
      </c>
      <c r="D41" s="3" t="s">
        <v>200</v>
      </c>
      <c r="E41" s="5">
        <v>1</v>
      </c>
      <c r="F41" s="6">
        <v>455.7</v>
      </c>
      <c r="G41" s="6">
        <v>455.7</v>
      </c>
    </row>
    <row r="42" spans="1:7" ht="42.75" customHeight="1">
      <c r="A42" s="4"/>
      <c r="B42" s="49"/>
      <c r="C42" s="3" t="s">
        <v>236</v>
      </c>
      <c r="D42" s="3" t="s">
        <v>9</v>
      </c>
      <c r="E42" s="5">
        <v>1</v>
      </c>
      <c r="F42" s="6">
        <v>1000</v>
      </c>
      <c r="G42" s="6">
        <v>1000</v>
      </c>
    </row>
    <row r="43" spans="1:7" ht="30">
      <c r="A43" s="4"/>
      <c r="B43" s="49"/>
      <c r="C43" s="7" t="s">
        <v>237</v>
      </c>
      <c r="D43" s="3" t="s">
        <v>9</v>
      </c>
      <c r="E43" s="5">
        <v>1</v>
      </c>
      <c r="F43" s="6">
        <v>1426</v>
      </c>
      <c r="G43" s="6">
        <v>1426</v>
      </c>
    </row>
    <row r="44" spans="1:7">
      <c r="A44" s="4"/>
      <c r="B44" s="50"/>
      <c r="C44" s="3" t="s">
        <v>238</v>
      </c>
      <c r="D44" s="3" t="s">
        <v>9</v>
      </c>
      <c r="E44" s="5">
        <v>1</v>
      </c>
      <c r="F44" s="6">
        <v>535</v>
      </c>
      <c r="G44" s="6">
        <v>535</v>
      </c>
    </row>
    <row r="45" spans="1:7" ht="15" customHeight="1">
      <c r="A45" s="9"/>
      <c r="B45" s="10"/>
      <c r="C45" s="10" t="s">
        <v>10</v>
      </c>
      <c r="D45" s="10"/>
      <c r="E45" s="12"/>
      <c r="F45" s="13"/>
      <c r="G45" s="13">
        <f>SUM(G41:G44)</f>
        <v>3416.7</v>
      </c>
    </row>
    <row r="46" spans="1:7" ht="15" hidden="1" customHeight="1">
      <c r="A46" s="14"/>
      <c r="B46" s="15"/>
      <c r="C46" s="3"/>
      <c r="D46" s="3"/>
      <c r="E46" s="5"/>
      <c r="F46" s="6"/>
      <c r="G46" s="6"/>
    </row>
    <row r="47" spans="1:7" hidden="1">
      <c r="A47" s="9"/>
      <c r="B47" s="10"/>
      <c r="C47" s="10" t="s">
        <v>10</v>
      </c>
      <c r="D47" s="10"/>
      <c r="E47" s="12"/>
      <c r="F47" s="13"/>
      <c r="G47" s="13">
        <f>SUM(G46)</f>
        <v>0</v>
      </c>
    </row>
    <row r="48" spans="1:7" ht="30">
      <c r="A48" s="4">
        <v>7</v>
      </c>
      <c r="B48" s="48" t="s">
        <v>241</v>
      </c>
      <c r="C48" s="7" t="s">
        <v>242</v>
      </c>
      <c r="D48" s="3" t="s">
        <v>9</v>
      </c>
      <c r="E48" s="5">
        <v>4</v>
      </c>
      <c r="F48" s="6">
        <v>37</v>
      </c>
      <c r="G48" s="6">
        <v>148</v>
      </c>
    </row>
    <row r="49" spans="1:7">
      <c r="A49" s="4"/>
      <c r="B49" s="49"/>
      <c r="C49" s="3" t="s">
        <v>243</v>
      </c>
      <c r="D49" s="3" t="s">
        <v>9</v>
      </c>
      <c r="E49" s="5">
        <v>5</v>
      </c>
      <c r="F49" s="6">
        <v>88</v>
      </c>
      <c r="G49" s="6">
        <v>440</v>
      </c>
    </row>
    <row r="50" spans="1:7" ht="30">
      <c r="A50" s="4"/>
      <c r="B50" s="49"/>
      <c r="C50" s="7" t="s">
        <v>244</v>
      </c>
      <c r="D50" s="3" t="s">
        <v>9</v>
      </c>
      <c r="E50" s="5">
        <v>5</v>
      </c>
      <c r="F50" s="6">
        <v>85</v>
      </c>
      <c r="G50" s="6">
        <v>425</v>
      </c>
    </row>
    <row r="51" spans="1:7">
      <c r="A51" s="4"/>
      <c r="B51" s="49"/>
      <c r="C51" s="7" t="s">
        <v>245</v>
      </c>
      <c r="D51" s="3" t="s">
        <v>9</v>
      </c>
      <c r="E51" s="5">
        <v>2</v>
      </c>
      <c r="F51" s="6">
        <v>498</v>
      </c>
      <c r="G51" s="6">
        <v>996</v>
      </c>
    </row>
    <row r="52" spans="1:7" ht="35.25" customHeight="1">
      <c r="A52" s="4"/>
      <c r="B52" s="49"/>
      <c r="C52" s="7" t="s">
        <v>246</v>
      </c>
      <c r="D52" s="3" t="s">
        <v>9</v>
      </c>
      <c r="E52" s="5">
        <v>2</v>
      </c>
      <c r="F52" s="6">
        <v>119</v>
      </c>
      <c r="G52" s="6">
        <v>238</v>
      </c>
    </row>
    <row r="53" spans="1:7" ht="44.25" customHeight="1">
      <c r="A53" s="4"/>
      <c r="B53" s="49"/>
      <c r="C53" s="7" t="s">
        <v>247</v>
      </c>
      <c r="D53" s="3" t="s">
        <v>9</v>
      </c>
      <c r="E53" s="5">
        <v>3</v>
      </c>
      <c r="F53" s="6">
        <v>38.35</v>
      </c>
      <c r="G53" s="6">
        <v>115.05</v>
      </c>
    </row>
    <row r="54" spans="1:7" ht="30">
      <c r="A54" s="4"/>
      <c r="B54" s="49"/>
      <c r="C54" s="7" t="s">
        <v>248</v>
      </c>
      <c r="D54" s="3" t="s">
        <v>9</v>
      </c>
      <c r="E54" s="5">
        <v>1</v>
      </c>
      <c r="F54" s="6">
        <v>38.92</v>
      </c>
      <c r="G54" s="6">
        <v>38.92</v>
      </c>
    </row>
    <row r="55" spans="1:7" ht="45">
      <c r="A55" s="4"/>
      <c r="B55" s="49"/>
      <c r="C55" s="7" t="s">
        <v>249</v>
      </c>
      <c r="D55" s="3" t="s">
        <v>9</v>
      </c>
      <c r="E55" s="5">
        <v>1</v>
      </c>
      <c r="F55" s="6">
        <v>3138.22</v>
      </c>
      <c r="G55" s="6">
        <v>3138.22</v>
      </c>
    </row>
    <row r="56" spans="1:7">
      <c r="A56" s="4"/>
      <c r="B56" s="49"/>
      <c r="C56" s="3" t="s">
        <v>250</v>
      </c>
      <c r="D56" s="3" t="s">
        <v>9</v>
      </c>
      <c r="E56" s="5">
        <v>1</v>
      </c>
      <c r="F56" s="6">
        <v>6626</v>
      </c>
      <c r="G56" s="6">
        <v>6626</v>
      </c>
    </row>
    <row r="57" spans="1:7" ht="30">
      <c r="A57" s="4"/>
      <c r="B57" s="49"/>
      <c r="C57" s="7" t="s">
        <v>251</v>
      </c>
      <c r="D57" s="3" t="s">
        <v>9</v>
      </c>
      <c r="E57" s="5">
        <v>700</v>
      </c>
      <c r="F57" s="6">
        <v>5.48</v>
      </c>
      <c r="G57" s="6">
        <v>3836</v>
      </c>
    </row>
    <row r="58" spans="1:7">
      <c r="A58" s="4"/>
      <c r="B58" s="49"/>
      <c r="C58" s="3" t="s">
        <v>252</v>
      </c>
      <c r="D58" s="3" t="s">
        <v>9</v>
      </c>
      <c r="E58" s="5">
        <v>110</v>
      </c>
      <c r="F58" s="6">
        <v>69</v>
      </c>
      <c r="G58" s="6">
        <v>7590</v>
      </c>
    </row>
    <row r="59" spans="1:7">
      <c r="A59" s="4"/>
      <c r="B59" s="49"/>
      <c r="C59" s="3" t="s">
        <v>253</v>
      </c>
      <c r="D59" s="3" t="s">
        <v>9</v>
      </c>
      <c r="E59" s="5">
        <v>30</v>
      </c>
      <c r="F59" s="6">
        <v>47</v>
      </c>
      <c r="G59" s="6">
        <v>1410</v>
      </c>
    </row>
    <row r="60" spans="1:7" ht="30">
      <c r="A60" s="4"/>
      <c r="B60" s="49"/>
      <c r="C60" s="7" t="s">
        <v>254</v>
      </c>
      <c r="D60" s="3" t="s">
        <v>9</v>
      </c>
      <c r="E60" s="5">
        <v>1</v>
      </c>
      <c r="F60" s="6">
        <v>150</v>
      </c>
      <c r="G60" s="6">
        <v>150</v>
      </c>
    </row>
    <row r="61" spans="1:7" ht="30">
      <c r="A61" s="4"/>
      <c r="B61" s="49"/>
      <c r="C61" s="7" t="s">
        <v>255</v>
      </c>
      <c r="D61" s="3" t="s">
        <v>9</v>
      </c>
      <c r="E61" s="5">
        <v>1</v>
      </c>
      <c r="F61" s="6">
        <v>150</v>
      </c>
      <c r="G61" s="6">
        <v>150</v>
      </c>
    </row>
    <row r="62" spans="1:7">
      <c r="A62" s="4"/>
      <c r="B62" s="49"/>
      <c r="C62" s="3" t="s">
        <v>256</v>
      </c>
      <c r="D62" s="3" t="s">
        <v>9</v>
      </c>
      <c r="E62" s="5">
        <v>1</v>
      </c>
      <c r="F62" s="6">
        <v>65</v>
      </c>
      <c r="G62" s="6">
        <v>65</v>
      </c>
    </row>
    <row r="63" spans="1:7">
      <c r="A63" s="4"/>
      <c r="B63" s="49"/>
      <c r="C63" s="3" t="s">
        <v>257</v>
      </c>
      <c r="D63" s="3" t="s">
        <v>9</v>
      </c>
      <c r="E63" s="5">
        <v>1</v>
      </c>
      <c r="F63" s="6">
        <v>464</v>
      </c>
      <c r="G63" s="6">
        <v>464</v>
      </c>
    </row>
    <row r="64" spans="1:7">
      <c r="A64" s="4"/>
      <c r="B64" s="49"/>
      <c r="C64" s="3" t="s">
        <v>258</v>
      </c>
      <c r="D64" s="3" t="s">
        <v>9</v>
      </c>
      <c r="E64" s="5">
        <v>1</v>
      </c>
      <c r="F64" s="6">
        <v>255</v>
      </c>
      <c r="G64" s="6">
        <v>255</v>
      </c>
    </row>
    <row r="65" spans="1:7" ht="30">
      <c r="A65" s="4"/>
      <c r="B65" s="49"/>
      <c r="C65" s="7" t="s">
        <v>259</v>
      </c>
      <c r="D65" s="3" t="s">
        <v>9</v>
      </c>
      <c r="E65" s="5">
        <v>1</v>
      </c>
      <c r="F65" s="6">
        <v>475</v>
      </c>
      <c r="G65" s="6">
        <v>475</v>
      </c>
    </row>
    <row r="66" spans="1:7">
      <c r="A66" s="4"/>
      <c r="B66" s="49"/>
      <c r="C66" s="3" t="s">
        <v>260</v>
      </c>
      <c r="D66" s="3" t="s">
        <v>9</v>
      </c>
      <c r="E66" s="5">
        <v>1</v>
      </c>
      <c r="F66" s="6">
        <v>585</v>
      </c>
      <c r="G66" s="6">
        <v>585</v>
      </c>
    </row>
    <row r="67" spans="1:7">
      <c r="A67" s="4"/>
      <c r="B67" s="49"/>
      <c r="C67" s="3" t="s">
        <v>261</v>
      </c>
      <c r="D67" s="3" t="s">
        <v>9</v>
      </c>
      <c r="E67" s="5">
        <v>1</v>
      </c>
      <c r="F67" s="6">
        <v>225</v>
      </c>
      <c r="G67" s="6">
        <v>225</v>
      </c>
    </row>
    <row r="68" spans="1:7">
      <c r="A68" s="4"/>
      <c r="B68" s="49"/>
      <c r="C68" s="18" t="s">
        <v>262</v>
      </c>
      <c r="D68" s="3" t="s">
        <v>9</v>
      </c>
      <c r="E68" s="5">
        <v>1</v>
      </c>
      <c r="F68" s="6">
        <v>225</v>
      </c>
      <c r="G68" s="6">
        <v>225</v>
      </c>
    </row>
    <row r="69" spans="1:7" ht="15" customHeight="1">
      <c r="A69" s="4"/>
      <c r="B69" s="49"/>
      <c r="C69" s="3" t="s">
        <v>263</v>
      </c>
      <c r="D69" s="3" t="s">
        <v>9</v>
      </c>
      <c r="E69" s="5">
        <v>1</v>
      </c>
      <c r="F69" s="6">
        <v>225</v>
      </c>
      <c r="G69" s="6">
        <v>225</v>
      </c>
    </row>
    <row r="70" spans="1:7" ht="15" customHeight="1">
      <c r="A70" s="4"/>
      <c r="B70" s="49"/>
      <c r="C70" s="3" t="s">
        <v>264</v>
      </c>
      <c r="D70" s="3" t="s">
        <v>9</v>
      </c>
      <c r="E70" s="5">
        <v>1</v>
      </c>
      <c r="F70" s="6">
        <v>225</v>
      </c>
      <c r="G70" s="6">
        <v>225</v>
      </c>
    </row>
    <row r="71" spans="1:7" ht="15" customHeight="1">
      <c r="A71" s="4"/>
      <c r="B71" s="49"/>
      <c r="C71" s="3" t="s">
        <v>265</v>
      </c>
      <c r="D71" s="3" t="s">
        <v>9</v>
      </c>
      <c r="E71" s="5">
        <v>1</v>
      </c>
      <c r="F71" s="6">
        <v>225</v>
      </c>
      <c r="G71" s="6">
        <v>225</v>
      </c>
    </row>
    <row r="72" spans="1:7" ht="15" customHeight="1">
      <c r="A72" s="4"/>
      <c r="B72" s="49"/>
      <c r="C72" s="3" t="s">
        <v>266</v>
      </c>
      <c r="D72" s="3" t="s">
        <v>9</v>
      </c>
      <c r="E72" s="5">
        <v>1</v>
      </c>
      <c r="F72" s="6">
        <v>225</v>
      </c>
      <c r="G72" s="6">
        <v>225</v>
      </c>
    </row>
    <row r="73" spans="1:7" ht="12.75" customHeight="1">
      <c r="A73" s="4"/>
      <c r="B73" s="49"/>
      <c r="C73" s="3" t="s">
        <v>267</v>
      </c>
      <c r="D73" s="3" t="s">
        <v>9</v>
      </c>
      <c r="E73" s="5">
        <v>1</v>
      </c>
      <c r="F73" s="6">
        <v>225</v>
      </c>
      <c r="G73" s="6">
        <v>225</v>
      </c>
    </row>
    <row r="74" spans="1:7" ht="27.75" customHeight="1">
      <c r="A74" s="4"/>
      <c r="B74" s="49"/>
      <c r="C74" s="7" t="s">
        <v>268</v>
      </c>
      <c r="D74" s="3" t="s">
        <v>9</v>
      </c>
      <c r="E74" s="5">
        <v>1</v>
      </c>
      <c r="F74" s="6">
        <v>225</v>
      </c>
      <c r="G74" s="6">
        <v>225</v>
      </c>
    </row>
    <row r="75" spans="1:7" ht="17.25" customHeight="1">
      <c r="A75" s="4"/>
      <c r="B75" s="49"/>
      <c r="C75" s="7" t="s">
        <v>269</v>
      </c>
      <c r="D75" s="3" t="s">
        <v>9</v>
      </c>
      <c r="E75" s="5">
        <v>1</v>
      </c>
      <c r="F75" s="6">
        <v>225</v>
      </c>
      <c r="G75" s="6">
        <v>225</v>
      </c>
    </row>
    <row r="76" spans="1:7" ht="18" customHeight="1">
      <c r="A76" s="4"/>
      <c r="B76" s="49"/>
      <c r="C76" s="3" t="s">
        <v>270</v>
      </c>
      <c r="D76" s="3" t="s">
        <v>9</v>
      </c>
      <c r="E76" s="5">
        <v>1</v>
      </c>
      <c r="F76" s="6">
        <v>225</v>
      </c>
      <c r="G76" s="6">
        <v>225</v>
      </c>
    </row>
    <row r="77" spans="1:7" ht="21" customHeight="1">
      <c r="A77" s="4"/>
      <c r="B77" s="49"/>
      <c r="C77" s="7" t="s">
        <v>271</v>
      </c>
      <c r="D77" s="3" t="s">
        <v>9</v>
      </c>
      <c r="E77" s="5">
        <v>1</v>
      </c>
      <c r="F77" s="6">
        <v>285</v>
      </c>
      <c r="G77" s="6">
        <v>285</v>
      </c>
    </row>
    <row r="78" spans="1:7" ht="21" customHeight="1">
      <c r="A78" s="4"/>
      <c r="B78" s="49"/>
      <c r="C78" s="7" t="s">
        <v>272</v>
      </c>
      <c r="D78" s="3" t="s">
        <v>9</v>
      </c>
      <c r="E78" s="5">
        <v>1</v>
      </c>
      <c r="F78" s="6">
        <v>85</v>
      </c>
      <c r="G78" s="6">
        <v>85</v>
      </c>
    </row>
    <row r="79" spans="1:7" ht="32.25" customHeight="1">
      <c r="A79" s="4"/>
      <c r="B79" s="49"/>
      <c r="C79" s="7" t="s">
        <v>273</v>
      </c>
      <c r="D79" s="3" t="s">
        <v>9</v>
      </c>
      <c r="E79" s="5">
        <v>1</v>
      </c>
      <c r="F79" s="6">
        <v>85</v>
      </c>
      <c r="G79" s="6">
        <v>85</v>
      </c>
    </row>
    <row r="80" spans="1:7" ht="15" customHeight="1">
      <c r="A80" s="4"/>
      <c r="B80" s="49"/>
      <c r="C80" s="3" t="s">
        <v>274</v>
      </c>
      <c r="D80" s="3" t="s">
        <v>9</v>
      </c>
      <c r="E80" s="5">
        <v>1</v>
      </c>
      <c r="F80" s="6">
        <v>85</v>
      </c>
      <c r="G80" s="6">
        <v>85</v>
      </c>
    </row>
    <row r="81" spans="1:7" ht="15" customHeight="1">
      <c r="A81" s="4"/>
      <c r="B81" s="49"/>
      <c r="C81" s="3" t="s">
        <v>275</v>
      </c>
      <c r="D81" s="3" t="s">
        <v>9</v>
      </c>
      <c r="E81" s="5">
        <v>1</v>
      </c>
      <c r="F81" s="6">
        <v>85</v>
      </c>
      <c r="G81" s="6">
        <v>85</v>
      </c>
    </row>
    <row r="82" spans="1:7" ht="15" customHeight="1">
      <c r="A82" s="4"/>
      <c r="B82" s="49"/>
      <c r="C82" s="3" t="s">
        <v>276</v>
      </c>
      <c r="D82" s="3" t="s">
        <v>9</v>
      </c>
      <c r="E82" s="5">
        <v>1</v>
      </c>
      <c r="F82" s="6">
        <v>85</v>
      </c>
      <c r="G82" s="6">
        <v>85</v>
      </c>
    </row>
    <row r="83" spans="1:7" ht="15" customHeight="1">
      <c r="A83" s="4"/>
      <c r="B83" s="49"/>
      <c r="C83" s="3" t="s">
        <v>277</v>
      </c>
      <c r="D83" s="3" t="s">
        <v>9</v>
      </c>
      <c r="E83" s="5">
        <v>1</v>
      </c>
      <c r="F83" s="6">
        <v>85</v>
      </c>
      <c r="G83" s="6">
        <v>85</v>
      </c>
    </row>
    <row r="84" spans="1:7" ht="15" customHeight="1">
      <c r="A84" s="4"/>
      <c r="B84" s="49"/>
      <c r="C84" s="3" t="s">
        <v>278</v>
      </c>
      <c r="D84" s="3" t="s">
        <v>9</v>
      </c>
      <c r="E84" s="5">
        <v>1</v>
      </c>
      <c r="F84" s="6">
        <v>85</v>
      </c>
      <c r="G84" s="6">
        <v>85</v>
      </c>
    </row>
    <row r="85" spans="1:7" ht="15" customHeight="1">
      <c r="A85" s="4"/>
      <c r="B85" s="49"/>
      <c r="C85" s="3" t="s">
        <v>279</v>
      </c>
      <c r="D85" s="3" t="s">
        <v>9</v>
      </c>
      <c r="E85" s="5">
        <v>1</v>
      </c>
      <c r="F85" s="6">
        <v>255</v>
      </c>
      <c r="G85" s="6">
        <v>255</v>
      </c>
    </row>
    <row r="86" spans="1:7" ht="15" customHeight="1">
      <c r="A86" s="4"/>
      <c r="B86" s="49"/>
      <c r="C86" s="3" t="s">
        <v>280</v>
      </c>
      <c r="D86" s="3" t="s">
        <v>9</v>
      </c>
      <c r="E86" s="5">
        <v>1</v>
      </c>
      <c r="F86" s="6">
        <v>255</v>
      </c>
      <c r="G86" s="6">
        <v>255</v>
      </c>
    </row>
    <row r="87" spans="1:7" ht="15" customHeight="1">
      <c r="A87" s="4"/>
      <c r="B87" s="49"/>
      <c r="C87" s="3" t="s">
        <v>281</v>
      </c>
      <c r="D87" s="3" t="s">
        <v>9</v>
      </c>
      <c r="E87" s="5">
        <v>1</v>
      </c>
      <c r="F87" s="6">
        <v>65</v>
      </c>
      <c r="G87" s="6">
        <v>65</v>
      </c>
    </row>
    <row r="88" spans="1:7" ht="15" customHeight="1">
      <c r="A88" s="4"/>
      <c r="B88" s="50"/>
      <c r="C88" s="3" t="s">
        <v>282</v>
      </c>
      <c r="D88" s="3" t="s">
        <v>9</v>
      </c>
      <c r="E88" s="5">
        <v>1</v>
      </c>
      <c r="F88" s="6">
        <v>305</v>
      </c>
      <c r="G88" s="6">
        <v>305</v>
      </c>
    </row>
    <row r="89" spans="1:7">
      <c r="A89" s="9"/>
      <c r="B89" s="10"/>
      <c r="C89" s="10" t="s">
        <v>10</v>
      </c>
      <c r="D89" s="10"/>
      <c r="E89" s="12"/>
      <c r="F89" s="13"/>
      <c r="G89" s="13">
        <f>SUM(G48:G88)</f>
        <v>31155.190000000002</v>
      </c>
    </row>
    <row r="90" spans="1:7">
      <c r="A90" s="14">
        <v>8</v>
      </c>
      <c r="B90" s="51" t="s">
        <v>283</v>
      </c>
      <c r="C90" s="3" t="s">
        <v>284</v>
      </c>
      <c r="D90" s="3" t="s">
        <v>9</v>
      </c>
      <c r="E90" s="5">
        <v>8</v>
      </c>
      <c r="F90" s="6">
        <v>125</v>
      </c>
      <c r="G90" s="16">
        <v>1000</v>
      </c>
    </row>
    <row r="91" spans="1:7" ht="29.25" customHeight="1">
      <c r="A91" s="14"/>
      <c r="B91" s="52"/>
      <c r="C91" s="3" t="s">
        <v>285</v>
      </c>
      <c r="D91" s="3" t="s">
        <v>9</v>
      </c>
      <c r="E91" s="5">
        <v>8</v>
      </c>
      <c r="F91" s="6">
        <v>330</v>
      </c>
      <c r="G91" s="16">
        <v>2640</v>
      </c>
    </row>
    <row r="92" spans="1:7" ht="30.75" customHeight="1">
      <c r="A92" s="14"/>
      <c r="B92" s="52"/>
      <c r="C92" s="3" t="s">
        <v>286</v>
      </c>
      <c r="D92" s="3" t="s">
        <v>9</v>
      </c>
      <c r="E92" s="5">
        <v>8</v>
      </c>
      <c r="F92" s="6">
        <v>690</v>
      </c>
      <c r="G92" s="16">
        <v>5520</v>
      </c>
    </row>
    <row r="93" spans="1:7">
      <c r="A93" s="14"/>
      <c r="B93" s="52"/>
      <c r="C93" s="3" t="s">
        <v>287</v>
      </c>
      <c r="D93" s="3" t="s">
        <v>9</v>
      </c>
      <c r="E93" s="5">
        <v>8</v>
      </c>
      <c r="F93" s="6">
        <v>75</v>
      </c>
      <c r="G93" s="16">
        <v>600</v>
      </c>
    </row>
    <row r="94" spans="1:7">
      <c r="A94" s="14"/>
      <c r="B94" s="52"/>
      <c r="C94" s="3" t="s">
        <v>288</v>
      </c>
      <c r="D94" s="3" t="s">
        <v>9</v>
      </c>
      <c r="E94" s="5">
        <v>8</v>
      </c>
      <c r="F94" s="6">
        <v>170</v>
      </c>
      <c r="G94" s="16">
        <v>1360</v>
      </c>
    </row>
    <row r="95" spans="1:7">
      <c r="A95" s="14"/>
      <c r="B95" s="52"/>
      <c r="C95" s="3" t="s">
        <v>289</v>
      </c>
      <c r="D95" s="3" t="s">
        <v>9</v>
      </c>
      <c r="E95" s="5">
        <v>8</v>
      </c>
      <c r="F95" s="6">
        <v>220</v>
      </c>
      <c r="G95" s="16">
        <v>1760</v>
      </c>
    </row>
    <row r="96" spans="1:7">
      <c r="A96" s="14"/>
      <c r="B96" s="52"/>
      <c r="C96" s="3" t="s">
        <v>290</v>
      </c>
      <c r="D96" s="3" t="s">
        <v>9</v>
      </c>
      <c r="E96" s="5">
        <v>8</v>
      </c>
      <c r="F96" s="6">
        <v>805</v>
      </c>
      <c r="G96" s="16">
        <v>6440</v>
      </c>
    </row>
    <row r="97" spans="1:7">
      <c r="A97" s="14"/>
      <c r="B97" s="52"/>
      <c r="C97" s="3" t="s">
        <v>291</v>
      </c>
      <c r="D97" s="3" t="s">
        <v>9</v>
      </c>
      <c r="E97" s="5">
        <v>8</v>
      </c>
      <c r="F97" s="6">
        <v>250</v>
      </c>
      <c r="G97" s="16">
        <v>2000</v>
      </c>
    </row>
    <row r="98" spans="1:7">
      <c r="A98" s="14"/>
      <c r="B98" s="52"/>
      <c r="C98" s="3" t="s">
        <v>292</v>
      </c>
      <c r="D98" s="3" t="s">
        <v>9</v>
      </c>
      <c r="E98" s="5">
        <v>8</v>
      </c>
      <c r="F98" s="6">
        <v>920</v>
      </c>
      <c r="G98" s="16">
        <v>7360</v>
      </c>
    </row>
    <row r="99" spans="1:7">
      <c r="A99" s="14"/>
      <c r="B99" s="52"/>
      <c r="C99" s="3" t="s">
        <v>293</v>
      </c>
      <c r="D99" s="3" t="s">
        <v>9</v>
      </c>
      <c r="E99" s="5">
        <v>8</v>
      </c>
      <c r="F99" s="6">
        <v>250</v>
      </c>
      <c r="G99" s="16">
        <v>2000</v>
      </c>
    </row>
    <row r="100" spans="1:7">
      <c r="A100" s="14"/>
      <c r="B100" s="52"/>
      <c r="C100" s="3" t="s">
        <v>294</v>
      </c>
      <c r="D100" s="3" t="s">
        <v>9</v>
      </c>
      <c r="E100" s="5">
        <v>8</v>
      </c>
      <c r="F100" s="6">
        <v>412</v>
      </c>
      <c r="G100" s="16">
        <v>3296</v>
      </c>
    </row>
    <row r="101" spans="1:7">
      <c r="A101" s="14"/>
      <c r="B101" s="52"/>
      <c r="C101" s="3" t="s">
        <v>295</v>
      </c>
      <c r="D101" s="3" t="s">
        <v>9</v>
      </c>
      <c r="E101" s="5">
        <v>8</v>
      </c>
      <c r="F101" s="6">
        <v>510</v>
      </c>
      <c r="G101" s="16">
        <v>4080</v>
      </c>
    </row>
    <row r="102" spans="1:7">
      <c r="A102" s="14"/>
      <c r="B102" s="52"/>
      <c r="C102" s="3" t="s">
        <v>296</v>
      </c>
      <c r="D102" s="3" t="s">
        <v>9</v>
      </c>
      <c r="E102" s="5">
        <v>8</v>
      </c>
      <c r="F102" s="6">
        <v>415</v>
      </c>
      <c r="G102" s="16">
        <v>3320</v>
      </c>
    </row>
    <row r="103" spans="1:7">
      <c r="A103" s="14"/>
      <c r="B103" s="52"/>
      <c r="C103" s="3" t="s">
        <v>297</v>
      </c>
      <c r="D103" s="3" t="s">
        <v>9</v>
      </c>
      <c r="E103" s="5">
        <v>8</v>
      </c>
      <c r="F103" s="6">
        <v>250</v>
      </c>
      <c r="G103" s="16">
        <v>2000</v>
      </c>
    </row>
    <row r="104" spans="1:7">
      <c r="A104" s="14"/>
      <c r="B104" s="52"/>
      <c r="C104" s="3" t="s">
        <v>298</v>
      </c>
      <c r="D104" s="3" t="s">
        <v>9</v>
      </c>
      <c r="E104" s="5">
        <v>20</v>
      </c>
      <c r="F104" s="16">
        <v>710</v>
      </c>
      <c r="G104" s="16">
        <v>14200</v>
      </c>
    </row>
    <row r="105" spans="1:7">
      <c r="A105" s="14"/>
      <c r="B105" s="52"/>
      <c r="C105" s="3" t="s">
        <v>299</v>
      </c>
      <c r="D105" s="3" t="s">
        <v>9</v>
      </c>
      <c r="E105" s="5">
        <v>20</v>
      </c>
      <c r="F105" s="16">
        <v>620</v>
      </c>
      <c r="G105" s="16">
        <v>12400</v>
      </c>
    </row>
    <row r="106" spans="1:7">
      <c r="A106" s="14"/>
      <c r="B106" s="52"/>
      <c r="C106" s="3" t="s">
        <v>300</v>
      </c>
      <c r="D106" s="3" t="s">
        <v>9</v>
      </c>
      <c r="E106" s="5">
        <v>8</v>
      </c>
      <c r="F106" s="16">
        <v>305</v>
      </c>
      <c r="G106" s="16">
        <v>2440</v>
      </c>
    </row>
    <row r="107" spans="1:7">
      <c r="A107" s="14"/>
      <c r="B107" s="52"/>
      <c r="C107" s="3" t="s">
        <v>301</v>
      </c>
      <c r="D107" s="3" t="s">
        <v>9</v>
      </c>
      <c r="E107" s="5">
        <v>8</v>
      </c>
      <c r="F107" s="16">
        <v>370</v>
      </c>
      <c r="G107" s="16">
        <v>2960</v>
      </c>
    </row>
    <row r="108" spans="1:7">
      <c r="A108" s="14"/>
      <c r="B108" s="52"/>
      <c r="C108" s="3" t="s">
        <v>300</v>
      </c>
      <c r="D108" s="3" t="s">
        <v>9</v>
      </c>
      <c r="E108" s="5">
        <v>20</v>
      </c>
      <c r="F108" s="16">
        <v>315</v>
      </c>
      <c r="G108" s="16">
        <v>6300</v>
      </c>
    </row>
    <row r="109" spans="1:7">
      <c r="A109" s="14"/>
      <c r="B109" s="52"/>
      <c r="C109" s="3" t="s">
        <v>302</v>
      </c>
      <c r="D109" s="3" t="s">
        <v>9</v>
      </c>
      <c r="E109" s="5">
        <v>8</v>
      </c>
      <c r="F109" s="16">
        <v>250</v>
      </c>
      <c r="G109" s="16">
        <v>2000</v>
      </c>
    </row>
    <row r="110" spans="1:7">
      <c r="A110" s="14"/>
      <c r="B110" s="52"/>
      <c r="C110" s="3" t="s">
        <v>303</v>
      </c>
      <c r="D110" s="3" t="s">
        <v>9</v>
      </c>
      <c r="E110" s="5">
        <v>8</v>
      </c>
      <c r="F110" s="16">
        <v>256</v>
      </c>
      <c r="G110" s="16">
        <v>2048</v>
      </c>
    </row>
    <row r="111" spans="1:7" ht="15" customHeight="1">
      <c r="A111" s="14"/>
      <c r="B111" s="52"/>
      <c r="C111" s="3" t="s">
        <v>304</v>
      </c>
      <c r="D111" s="3" t="s">
        <v>9</v>
      </c>
      <c r="E111" s="5">
        <v>4</v>
      </c>
      <c r="F111" s="16">
        <v>149</v>
      </c>
      <c r="G111" s="16">
        <v>596</v>
      </c>
    </row>
    <row r="112" spans="1:7" ht="15" customHeight="1">
      <c r="A112" s="14"/>
      <c r="B112" s="52"/>
      <c r="C112" s="3" t="s">
        <v>305</v>
      </c>
      <c r="D112" s="3" t="s">
        <v>9</v>
      </c>
      <c r="E112" s="5">
        <v>4</v>
      </c>
      <c r="F112" s="16">
        <v>218</v>
      </c>
      <c r="G112" s="16">
        <v>872</v>
      </c>
    </row>
    <row r="113" spans="1:7" ht="15" customHeight="1">
      <c r="A113" s="14"/>
      <c r="B113" s="52"/>
      <c r="C113" s="3" t="s">
        <v>306</v>
      </c>
      <c r="D113" s="3" t="s">
        <v>9</v>
      </c>
      <c r="E113" s="17">
        <v>8</v>
      </c>
      <c r="F113" s="16">
        <v>465</v>
      </c>
      <c r="G113" s="16">
        <v>3720</v>
      </c>
    </row>
    <row r="114" spans="1:7" ht="15" customHeight="1">
      <c r="A114" s="14"/>
      <c r="B114" s="52"/>
      <c r="C114" s="3" t="s">
        <v>307</v>
      </c>
      <c r="D114" s="3" t="s">
        <v>9</v>
      </c>
      <c r="E114" s="17">
        <v>8</v>
      </c>
      <c r="F114" s="16">
        <v>450</v>
      </c>
      <c r="G114" s="16">
        <v>3600</v>
      </c>
    </row>
    <row r="115" spans="1:7" ht="15" customHeight="1">
      <c r="A115" s="14"/>
      <c r="B115" s="52"/>
      <c r="C115" s="3" t="s">
        <v>308</v>
      </c>
      <c r="D115" s="3" t="s">
        <v>9</v>
      </c>
      <c r="E115" s="17">
        <v>8</v>
      </c>
      <c r="F115" s="16">
        <v>161</v>
      </c>
      <c r="G115" s="16">
        <v>1288</v>
      </c>
    </row>
    <row r="116" spans="1:7" ht="15" customHeight="1">
      <c r="A116" s="14"/>
      <c r="B116" s="52"/>
      <c r="C116" s="3" t="s">
        <v>309</v>
      </c>
      <c r="D116" s="3" t="s">
        <v>9</v>
      </c>
      <c r="E116" s="5">
        <v>8</v>
      </c>
      <c r="F116" s="6">
        <v>950</v>
      </c>
      <c r="G116" s="6">
        <v>7600</v>
      </c>
    </row>
    <row r="117" spans="1:7" ht="15" customHeight="1">
      <c r="A117" s="14"/>
      <c r="B117" s="52"/>
      <c r="C117" s="3" t="s">
        <v>310</v>
      </c>
      <c r="D117" s="3" t="s">
        <v>9</v>
      </c>
      <c r="E117" s="5">
        <v>8</v>
      </c>
      <c r="F117" s="6">
        <v>890</v>
      </c>
      <c r="G117" s="6">
        <v>7120</v>
      </c>
    </row>
    <row r="118" spans="1:7" ht="15" customHeight="1">
      <c r="A118" s="14"/>
      <c r="B118" s="52"/>
      <c r="C118" s="3" t="s">
        <v>311</v>
      </c>
      <c r="D118" s="3" t="s">
        <v>9</v>
      </c>
      <c r="E118" s="5">
        <v>8</v>
      </c>
      <c r="F118" s="6">
        <v>890</v>
      </c>
      <c r="G118" s="6">
        <v>7120</v>
      </c>
    </row>
    <row r="119" spans="1:7" ht="15" customHeight="1">
      <c r="A119" s="14"/>
      <c r="B119" s="52"/>
      <c r="C119" s="3" t="s">
        <v>312</v>
      </c>
      <c r="D119" s="3" t="s">
        <v>9</v>
      </c>
      <c r="E119" s="5">
        <v>8</v>
      </c>
      <c r="F119" s="6">
        <v>550</v>
      </c>
      <c r="G119" s="6">
        <v>4400</v>
      </c>
    </row>
    <row r="120" spans="1:7" ht="15" customHeight="1">
      <c r="A120" s="14"/>
      <c r="B120" s="52"/>
      <c r="C120" s="3" t="s">
        <v>313</v>
      </c>
      <c r="D120" s="3" t="s">
        <v>9</v>
      </c>
      <c r="E120" s="5">
        <v>8</v>
      </c>
      <c r="F120" s="6">
        <v>590</v>
      </c>
      <c r="G120" s="6">
        <v>4720</v>
      </c>
    </row>
    <row r="121" spans="1:7" ht="15" customHeight="1">
      <c r="A121" s="14"/>
      <c r="B121" s="52"/>
      <c r="C121" s="3" t="s">
        <v>314</v>
      </c>
      <c r="D121" s="3" t="s">
        <v>9</v>
      </c>
      <c r="E121" s="5">
        <v>20</v>
      </c>
      <c r="F121" s="6">
        <v>567</v>
      </c>
      <c r="G121" s="6">
        <v>11340</v>
      </c>
    </row>
    <row r="122" spans="1:7" ht="15" customHeight="1">
      <c r="A122" s="14"/>
      <c r="B122" s="52"/>
      <c r="C122" s="3" t="s">
        <v>315</v>
      </c>
      <c r="D122" s="3" t="s">
        <v>9</v>
      </c>
      <c r="E122" s="5">
        <v>40</v>
      </c>
      <c r="F122" s="6">
        <v>171</v>
      </c>
      <c r="G122" s="6">
        <v>6840</v>
      </c>
    </row>
    <row r="123" spans="1:7" ht="15" customHeight="1">
      <c r="A123" s="14"/>
      <c r="B123" s="53"/>
      <c r="C123" s="3" t="s">
        <v>316</v>
      </c>
      <c r="D123" s="3" t="s">
        <v>9</v>
      </c>
      <c r="E123" s="5">
        <v>40</v>
      </c>
      <c r="F123" s="6">
        <v>65</v>
      </c>
      <c r="G123" s="6">
        <v>2600</v>
      </c>
    </row>
    <row r="124" spans="1:7" ht="15" customHeight="1">
      <c r="A124" s="9"/>
      <c r="B124" s="10"/>
      <c r="C124" s="10" t="s">
        <v>10</v>
      </c>
      <c r="D124" s="10"/>
      <c r="E124" s="12"/>
      <c r="F124" s="13"/>
      <c r="G124" s="13">
        <f>SUM(G90:G123)</f>
        <v>147540</v>
      </c>
    </row>
    <row r="125" spans="1:7" ht="15" hidden="1" customHeight="1">
      <c r="A125" s="4">
        <v>9</v>
      </c>
      <c r="B125" s="3"/>
      <c r="C125" s="3"/>
      <c r="D125" s="3"/>
      <c r="E125" s="5"/>
      <c r="F125" s="6"/>
      <c r="G125" s="6"/>
    </row>
    <row r="126" spans="1:7" ht="15" hidden="1" customHeight="1">
      <c r="A126" s="4"/>
      <c r="B126" s="3"/>
      <c r="C126" s="3"/>
      <c r="D126" s="3"/>
      <c r="E126" s="5"/>
      <c r="F126" s="6"/>
      <c r="G126" s="6"/>
    </row>
    <row r="127" spans="1:7" ht="15" hidden="1" customHeight="1">
      <c r="A127" s="4"/>
      <c r="B127" s="3"/>
      <c r="C127" s="3"/>
      <c r="D127" s="3"/>
      <c r="E127" s="5"/>
      <c r="F127" s="6"/>
      <c r="G127" s="6"/>
    </row>
    <row r="128" spans="1:7" ht="15" hidden="1" customHeight="1">
      <c r="A128" s="4"/>
      <c r="B128" s="3"/>
      <c r="C128" s="3"/>
      <c r="D128" s="3"/>
      <c r="E128" s="5"/>
      <c r="F128" s="6"/>
      <c r="G128" s="6"/>
    </row>
    <row r="129" spans="1:7" ht="15" hidden="1" customHeight="1">
      <c r="A129" s="4"/>
      <c r="B129" s="3"/>
      <c r="C129" s="3"/>
      <c r="D129" s="3"/>
      <c r="E129" s="5"/>
      <c r="F129" s="6"/>
      <c r="G129" s="6"/>
    </row>
    <row r="130" spans="1:7" ht="15" hidden="1" customHeight="1">
      <c r="A130" s="4"/>
      <c r="B130" s="3"/>
      <c r="C130" s="3"/>
      <c r="D130" s="3"/>
      <c r="E130" s="5"/>
      <c r="F130" s="6"/>
      <c r="G130" s="6"/>
    </row>
    <row r="131" spans="1:7" ht="15" hidden="1" customHeight="1">
      <c r="A131" s="4"/>
      <c r="B131" s="3"/>
      <c r="C131" s="3"/>
      <c r="D131" s="3"/>
      <c r="E131" s="5"/>
      <c r="F131" s="6"/>
      <c r="G131" s="6"/>
    </row>
    <row r="132" spans="1:7" ht="15" hidden="1" customHeight="1">
      <c r="A132" s="4"/>
      <c r="B132" s="3"/>
      <c r="C132" s="3"/>
      <c r="D132" s="3"/>
      <c r="E132" s="5"/>
      <c r="F132" s="6"/>
      <c r="G132" s="6"/>
    </row>
    <row r="133" spans="1:7" ht="15" hidden="1" customHeight="1">
      <c r="A133" s="4"/>
      <c r="B133" s="3"/>
      <c r="C133" s="3"/>
      <c r="D133" s="3"/>
      <c r="E133" s="5"/>
      <c r="F133" s="6"/>
      <c r="G133" s="6"/>
    </row>
    <row r="134" spans="1:7" ht="15" hidden="1" customHeight="1">
      <c r="A134" s="4"/>
      <c r="B134" s="3"/>
      <c r="C134" s="3"/>
      <c r="D134" s="3"/>
      <c r="E134" s="5"/>
      <c r="F134" s="6"/>
      <c r="G134" s="6"/>
    </row>
    <row r="135" spans="1:7" ht="15" hidden="1" customHeight="1">
      <c r="A135" s="4"/>
      <c r="B135" s="3"/>
      <c r="C135" s="3"/>
      <c r="D135" s="3"/>
      <c r="E135" s="5"/>
      <c r="F135" s="6"/>
      <c r="G135" s="6"/>
    </row>
    <row r="136" spans="1:7" ht="15" hidden="1" customHeight="1">
      <c r="A136" s="4"/>
      <c r="B136" s="3"/>
      <c r="C136" s="3"/>
      <c r="D136" s="3"/>
      <c r="E136" s="5"/>
      <c r="F136" s="6"/>
      <c r="G136" s="6"/>
    </row>
    <row r="137" spans="1:7" ht="15" hidden="1" customHeight="1">
      <c r="A137" s="4"/>
      <c r="B137" s="3"/>
      <c r="C137" s="3"/>
      <c r="D137" s="3"/>
      <c r="E137" s="5"/>
      <c r="F137" s="6"/>
      <c r="G137" s="6"/>
    </row>
    <row r="138" spans="1:7" ht="15" hidden="1" customHeight="1">
      <c r="A138" s="4"/>
      <c r="B138" s="3"/>
      <c r="C138" s="3"/>
      <c r="D138" s="3"/>
      <c r="E138" s="5"/>
      <c r="F138" s="6"/>
      <c r="G138" s="6"/>
    </row>
    <row r="139" spans="1:7" ht="15" hidden="1" customHeight="1">
      <c r="A139" s="4"/>
      <c r="B139" s="3"/>
      <c r="C139" s="3"/>
      <c r="D139" s="3"/>
      <c r="E139" s="5"/>
      <c r="F139" s="6"/>
      <c r="G139" s="6"/>
    </row>
    <row r="140" spans="1:7" hidden="1">
      <c r="A140" s="4"/>
      <c r="B140" s="3"/>
      <c r="C140" s="3"/>
      <c r="D140" s="3"/>
      <c r="E140" s="5"/>
      <c r="F140" s="6"/>
      <c r="G140" s="6"/>
    </row>
    <row r="141" spans="1:7" hidden="1">
      <c r="A141" s="9"/>
      <c r="B141" s="10"/>
      <c r="C141" s="10" t="s">
        <v>10</v>
      </c>
      <c r="D141" s="10"/>
      <c r="E141" s="12"/>
      <c r="F141" s="13"/>
      <c r="G141" s="13">
        <f>SUM(G125:G140)</f>
        <v>0</v>
      </c>
    </row>
    <row r="142" spans="1:7" hidden="1">
      <c r="A142" s="14"/>
      <c r="B142" s="15"/>
      <c r="C142" s="3"/>
      <c r="D142" s="3"/>
      <c r="E142" s="5"/>
      <c r="F142" s="6"/>
      <c r="G142" s="6"/>
    </row>
    <row r="143" spans="1:7" hidden="1">
      <c r="A143" s="9"/>
      <c r="B143" s="10"/>
      <c r="C143" s="10" t="s">
        <v>10</v>
      </c>
      <c r="D143" s="10"/>
      <c r="E143" s="12"/>
      <c r="F143" s="13"/>
      <c r="G143" s="13">
        <f>SUM(G142)</f>
        <v>0</v>
      </c>
    </row>
    <row r="144" spans="1:7" s="19" customFormat="1" hidden="1">
      <c r="A144" s="14"/>
      <c r="B144" s="15"/>
      <c r="C144" s="3"/>
      <c r="D144" s="3"/>
      <c r="E144" s="5"/>
      <c r="F144" s="6"/>
      <c r="G144" s="6"/>
    </row>
    <row r="145" spans="1:7" hidden="1">
      <c r="A145" s="9"/>
      <c r="B145" s="10"/>
      <c r="C145" s="10" t="s">
        <v>10</v>
      </c>
      <c r="D145" s="10"/>
      <c r="E145" s="12"/>
      <c r="F145" s="13"/>
      <c r="G145" s="13">
        <f>SUM(G144)</f>
        <v>0</v>
      </c>
    </row>
    <row r="146" spans="1:7" hidden="1">
      <c r="A146" s="4">
        <v>10</v>
      </c>
      <c r="B146" s="3"/>
      <c r="C146" s="3"/>
      <c r="D146" s="3"/>
      <c r="E146" s="5"/>
      <c r="F146" s="6"/>
      <c r="G146" s="16"/>
    </row>
    <row r="147" spans="1:7" hidden="1">
      <c r="A147" s="4"/>
      <c r="B147" s="3"/>
      <c r="C147" s="3"/>
      <c r="D147" s="3"/>
      <c r="E147" s="5"/>
      <c r="F147" s="6"/>
      <c r="G147" s="16"/>
    </row>
    <row r="148" spans="1:7" hidden="1">
      <c r="A148" s="4"/>
      <c r="B148" s="3"/>
      <c r="C148" s="3"/>
      <c r="D148" s="3"/>
      <c r="E148" s="17"/>
      <c r="F148" s="16"/>
      <c r="G148" s="16"/>
    </row>
    <row r="149" spans="1:7" hidden="1">
      <c r="A149" s="4"/>
      <c r="B149" s="3"/>
      <c r="C149" s="3"/>
      <c r="D149" s="3"/>
      <c r="E149" s="17"/>
      <c r="F149" s="16"/>
      <c r="G149" s="16"/>
    </row>
    <row r="150" spans="1:7" hidden="1">
      <c r="A150" s="4"/>
      <c r="B150" s="3"/>
      <c r="C150" s="3"/>
      <c r="D150" s="3"/>
      <c r="E150" s="17"/>
      <c r="F150" s="16"/>
      <c r="G150" s="16"/>
    </row>
    <row r="151" spans="1:7" hidden="1">
      <c r="A151" s="4"/>
      <c r="B151" s="3"/>
      <c r="C151" s="3"/>
      <c r="D151" s="3"/>
      <c r="E151" s="17"/>
      <c r="F151" s="16"/>
      <c r="G151" s="16"/>
    </row>
    <row r="152" spans="1:7" hidden="1">
      <c r="A152" s="4"/>
      <c r="B152" s="3"/>
      <c r="C152" s="3"/>
      <c r="D152" s="3"/>
      <c r="E152" s="17"/>
      <c r="F152" s="16"/>
      <c r="G152" s="16"/>
    </row>
    <row r="153" spans="1:7" hidden="1">
      <c r="A153" s="4"/>
      <c r="B153" s="3"/>
      <c r="C153" s="3"/>
      <c r="D153" s="3"/>
      <c r="E153" s="17"/>
      <c r="F153" s="16"/>
      <c r="G153" s="16"/>
    </row>
    <row r="154" spans="1:7" hidden="1">
      <c r="A154" s="4"/>
      <c r="B154" s="3"/>
      <c r="C154" s="3"/>
      <c r="D154" s="3"/>
      <c r="E154" s="17"/>
      <c r="F154" s="16"/>
      <c r="G154" s="16"/>
    </row>
    <row r="155" spans="1:7" hidden="1">
      <c r="A155" s="4"/>
      <c r="B155" s="3"/>
      <c r="C155" s="3"/>
      <c r="D155" s="3"/>
      <c r="E155" s="17"/>
      <c r="F155" s="16"/>
      <c r="G155" s="16"/>
    </row>
    <row r="156" spans="1:7" hidden="1">
      <c r="A156" s="4"/>
      <c r="B156" s="3"/>
      <c r="C156" s="3"/>
      <c r="D156" s="3"/>
      <c r="E156" s="17"/>
      <c r="F156" s="16"/>
      <c r="G156" s="16"/>
    </row>
    <row r="157" spans="1:7" hidden="1">
      <c r="A157" s="4"/>
      <c r="B157" s="3"/>
      <c r="C157" s="3"/>
      <c r="D157" s="3"/>
      <c r="E157" s="17"/>
      <c r="F157" s="16"/>
      <c r="G157" s="16"/>
    </row>
    <row r="158" spans="1:7" hidden="1">
      <c r="A158" s="4"/>
      <c r="B158" s="3"/>
      <c r="C158" s="3"/>
      <c r="D158" s="3"/>
      <c r="E158" s="17"/>
      <c r="F158" s="16"/>
      <c r="G158" s="16"/>
    </row>
    <row r="159" spans="1:7" hidden="1">
      <c r="A159" s="4"/>
      <c r="B159" s="3"/>
      <c r="C159" s="3"/>
      <c r="D159" s="3"/>
      <c r="E159" s="5"/>
      <c r="F159" s="6"/>
      <c r="G159" s="6"/>
    </row>
    <row r="160" spans="1:7" hidden="1">
      <c r="A160" s="9"/>
      <c r="B160" s="10"/>
      <c r="C160" s="10" t="s">
        <v>10</v>
      </c>
      <c r="D160" s="10"/>
      <c r="E160" s="12"/>
      <c r="F160" s="13"/>
      <c r="G160" s="13">
        <f>SUM(G146:G159)</f>
        <v>0</v>
      </c>
    </row>
    <row r="161" spans="1:7" hidden="1">
      <c r="A161" s="14"/>
      <c r="B161" s="15"/>
      <c r="C161" s="3"/>
      <c r="D161" s="3"/>
      <c r="E161" s="5"/>
      <c r="F161" s="6"/>
      <c r="G161" s="6"/>
    </row>
    <row r="162" spans="1:7" hidden="1">
      <c r="A162" s="9"/>
      <c r="B162" s="10"/>
      <c r="C162" s="10" t="s">
        <v>10</v>
      </c>
      <c r="D162" s="10"/>
      <c r="E162" s="12"/>
      <c r="F162" s="13"/>
      <c r="G162" s="13">
        <f>SUM(G161)</f>
        <v>0</v>
      </c>
    </row>
    <row r="163" spans="1:7" hidden="1">
      <c r="A163" s="14"/>
      <c r="B163" s="15"/>
      <c r="C163" s="3"/>
      <c r="D163" s="3"/>
      <c r="E163" s="5"/>
      <c r="F163" s="6"/>
      <c r="G163" s="6"/>
    </row>
    <row r="164" spans="1:7" hidden="1">
      <c r="A164" s="9"/>
      <c r="B164" s="10"/>
      <c r="C164" s="10" t="s">
        <v>10</v>
      </c>
      <c r="D164" s="10"/>
      <c r="E164" s="12"/>
      <c r="F164" s="13"/>
      <c r="G164" s="13">
        <f>SUM(G163)</f>
        <v>0</v>
      </c>
    </row>
    <row r="165" spans="1:7" hidden="1">
      <c r="A165" s="4">
        <v>11</v>
      </c>
      <c r="B165" s="3"/>
      <c r="C165" s="3"/>
      <c r="D165" s="3"/>
      <c r="E165" s="5"/>
      <c r="F165" s="6"/>
      <c r="G165" s="16"/>
    </row>
    <row r="166" spans="1:7" hidden="1">
      <c r="A166" s="4"/>
      <c r="B166" s="3"/>
      <c r="C166" s="3"/>
      <c r="D166" s="3"/>
      <c r="E166" s="5"/>
      <c r="F166" s="6"/>
      <c r="G166" s="16"/>
    </row>
    <row r="167" spans="1:7" hidden="1">
      <c r="A167" s="4"/>
      <c r="B167" s="3"/>
      <c r="C167" s="3"/>
      <c r="D167" s="3"/>
      <c r="E167" s="5"/>
      <c r="F167" s="6"/>
      <c r="G167" s="16"/>
    </row>
    <row r="168" spans="1:7" hidden="1">
      <c r="A168" s="4"/>
      <c r="B168" s="3"/>
      <c r="C168" s="3"/>
      <c r="D168" s="3"/>
      <c r="E168" s="5"/>
      <c r="F168" s="6"/>
      <c r="G168" s="16"/>
    </row>
    <row r="169" spans="1:7" hidden="1">
      <c r="A169" s="4"/>
      <c r="B169" s="3"/>
      <c r="C169" s="3"/>
      <c r="D169" s="3"/>
      <c r="E169" s="17"/>
      <c r="F169" s="16"/>
      <c r="G169" s="16"/>
    </row>
    <row r="170" spans="1:7" hidden="1">
      <c r="A170" s="4"/>
      <c r="B170" s="3"/>
      <c r="C170" s="3"/>
      <c r="D170" s="3"/>
      <c r="E170" s="17"/>
      <c r="F170" s="16"/>
      <c r="G170" s="16"/>
    </row>
    <row r="171" spans="1:7" hidden="1">
      <c r="A171" s="4"/>
      <c r="B171" s="3"/>
      <c r="C171" s="3"/>
      <c r="D171" s="3"/>
      <c r="E171" s="17"/>
      <c r="F171" s="16"/>
      <c r="G171" s="16"/>
    </row>
    <row r="172" spans="1:7" hidden="1">
      <c r="A172" s="4"/>
      <c r="B172" s="3"/>
      <c r="C172" s="3"/>
      <c r="D172" s="3"/>
      <c r="E172" s="17"/>
      <c r="F172" s="16"/>
      <c r="G172" s="16"/>
    </row>
    <row r="173" spans="1:7" hidden="1">
      <c r="A173" s="4"/>
      <c r="B173" s="3"/>
      <c r="C173" s="3"/>
      <c r="D173" s="3"/>
      <c r="E173" s="17"/>
      <c r="F173" s="16"/>
      <c r="G173" s="16"/>
    </row>
    <row r="174" spans="1:7" hidden="1">
      <c r="A174" s="4"/>
      <c r="B174" s="3"/>
      <c r="C174" s="3"/>
      <c r="D174" s="3"/>
      <c r="E174" s="17"/>
      <c r="F174" s="16"/>
      <c r="G174" s="16"/>
    </row>
    <row r="175" spans="1:7" hidden="1">
      <c r="A175" s="4"/>
      <c r="B175" s="3"/>
      <c r="C175" s="3"/>
      <c r="D175" s="3"/>
      <c r="E175" s="17"/>
      <c r="F175" s="16"/>
      <c r="G175" s="16"/>
    </row>
    <row r="176" spans="1:7" hidden="1">
      <c r="A176" s="4"/>
      <c r="B176" s="3"/>
      <c r="C176" s="3"/>
      <c r="D176" s="3"/>
      <c r="E176" s="17"/>
      <c r="F176" s="16"/>
      <c r="G176" s="16"/>
    </row>
    <row r="177" spans="1:8" hidden="1">
      <c r="A177" s="4"/>
      <c r="B177" s="3"/>
      <c r="C177" s="3"/>
      <c r="D177" s="3"/>
      <c r="E177" s="17"/>
      <c r="F177" s="16"/>
      <c r="G177" s="16"/>
    </row>
    <row r="178" spans="1:8" hidden="1">
      <c r="A178" s="4"/>
      <c r="B178" s="3"/>
      <c r="C178" s="3"/>
      <c r="D178" s="3"/>
      <c r="E178" s="17"/>
      <c r="F178" s="16"/>
      <c r="G178" s="16"/>
    </row>
    <row r="179" spans="1:8" hidden="1">
      <c r="A179" s="4"/>
      <c r="B179" s="3"/>
      <c r="C179" s="3"/>
      <c r="D179" s="3"/>
      <c r="E179" s="17"/>
      <c r="F179" s="16"/>
      <c r="G179" s="16"/>
    </row>
    <row r="180" spans="1:8" hidden="1">
      <c r="A180" s="4"/>
      <c r="B180" s="3"/>
      <c r="C180" s="3"/>
      <c r="D180" s="3"/>
      <c r="E180" s="5"/>
      <c r="F180" s="6"/>
      <c r="G180" s="6"/>
    </row>
    <row r="181" spans="1:8" hidden="1">
      <c r="A181" s="9"/>
      <c r="B181" s="10"/>
      <c r="C181" s="10" t="s">
        <v>10</v>
      </c>
      <c r="D181" s="10"/>
      <c r="E181" s="12"/>
      <c r="F181" s="13"/>
      <c r="G181" s="13">
        <f>SUM(G165:G180)</f>
        <v>0</v>
      </c>
    </row>
    <row r="182" spans="1:8" hidden="1">
      <c r="A182" s="14"/>
      <c r="B182" s="15"/>
      <c r="C182" s="3"/>
      <c r="D182" s="3"/>
      <c r="E182" s="5"/>
      <c r="F182" s="6"/>
      <c r="G182" s="6"/>
    </row>
    <row r="183" spans="1:8" hidden="1">
      <c r="A183" s="9"/>
      <c r="B183" s="10"/>
      <c r="C183" s="10" t="s">
        <v>10</v>
      </c>
      <c r="D183" s="10"/>
      <c r="E183" s="12"/>
      <c r="F183" s="13"/>
      <c r="G183" s="13">
        <f>SUM(G182)</f>
        <v>0</v>
      </c>
      <c r="H183" s="8"/>
    </row>
    <row r="184" spans="1:8">
      <c r="A184" s="44" t="s">
        <v>233</v>
      </c>
      <c r="B184" s="45"/>
      <c r="C184" s="20"/>
      <c r="D184" s="20"/>
      <c r="E184" s="22"/>
      <c r="F184" s="23"/>
      <c r="G184" s="23">
        <f>G183+G181+G164+G162+G160+G145+G143+G141+G124+G89+G47+G45+G40+G38+G36+G34+G29+G24+G22+G20+G14+G9+G7</f>
        <v>324778.99000000005</v>
      </c>
      <c r="H184" s="8"/>
    </row>
  </sheetData>
  <mergeCells count="10">
    <mergeCell ref="A1:G1"/>
    <mergeCell ref="A184:B184"/>
    <mergeCell ref="B3:B6"/>
    <mergeCell ref="B10:B13"/>
    <mergeCell ref="B15:B19"/>
    <mergeCell ref="B25:B28"/>
    <mergeCell ref="B30:B33"/>
    <mergeCell ref="B41:B44"/>
    <mergeCell ref="B48:B88"/>
    <mergeCell ref="B90:B123"/>
  </mergeCells>
  <pageMargins left="0.7" right="0.7" top="0.75" bottom="0.75" header="0.3" footer="0.3"/>
  <pageSetup paperSize="9" scale="39" orientation="portrait" horizontalDpi="180" verticalDpi="180" r:id="rId1"/>
  <rowBreaks count="4" manualBreakCount="4">
    <brk id="67" max="11" man="1"/>
    <brk id="213" max="11" man="1"/>
    <brk id="216" max="16383" man="1"/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Лютий КЗДО</vt:lpstr>
      <vt:lpstr>Квітень ДНЗ,ПНЗ,ДЮСШ</vt:lpstr>
      <vt:lpstr>Травень ДНЗ,Довіра</vt:lpstr>
      <vt:lpstr>Червень ДНЗ,Довіра</vt:lpstr>
      <vt:lpstr>Липень-2024 ДНЗ ПНЗ ДЮСШ</vt:lpstr>
      <vt:lpstr>Серпень 2024 ДНЗ,ПНЗ,</vt:lpstr>
      <vt:lpstr>вересень 2024 всі</vt:lpstr>
      <vt:lpstr>жовтень 2024 всі</vt:lpstr>
      <vt:lpstr>ГРУДЕНЬ ДНЗ,ПНЗ 2024</vt:lpstr>
      <vt:lpstr>'ГРУДЕНЬ ДНЗ,ПНЗ 2024'!Область_печати</vt:lpstr>
      <vt:lpstr>'Травень ДНЗ,Довіра'!Область_печати</vt:lpstr>
      <vt:lpstr>'Червень ДНЗ,Довіра'!Область_печати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2025-01-29T14:39:07Z</dcterms:modified>
</cp:coreProperties>
</file>