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7D643F85-10BD-447D-8379-611C3C52D4A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" l="1"/>
  <c r="I12" i="2"/>
  <c r="I11" i="2"/>
  <c r="B11" i="2"/>
  <c r="B12" i="2"/>
  <c r="L12" i="2"/>
  <c r="H12" i="2"/>
  <c r="K12" i="2" s="1"/>
  <c r="G12" i="2"/>
  <c r="L11" i="2"/>
  <c r="H11" i="2"/>
  <c r="K11" i="2" s="1"/>
  <c r="G11" i="2"/>
  <c r="B9" i="2"/>
  <c r="M12" i="2" l="1"/>
  <c r="J12" i="2"/>
  <c r="J11" i="2"/>
  <c r="M11" i="2"/>
  <c r="AW73" i="1" l="1"/>
  <c r="BE73" i="1" s="1"/>
  <c r="AW72" i="1"/>
  <c r="BE70" i="1"/>
  <c r="AW66" i="1"/>
  <c r="BE67" i="1" l="1"/>
  <c r="AE66" i="1"/>
  <c r="AE67" i="1" s="1"/>
  <c r="AK50" i="1"/>
  <c r="I23" i="1"/>
  <c r="AK51" i="1" l="1"/>
  <c r="AC51" i="1"/>
  <c r="BE72" i="1" l="1"/>
  <c r="BE69" i="1"/>
  <c r="BE66" i="1"/>
  <c r="BE65" i="1"/>
  <c r="AR59" i="1"/>
  <c r="AS50" i="1"/>
  <c r="AS51" i="1" s="1"/>
  <c r="U22" i="1"/>
</calcChain>
</file>

<file path=xl/sharedStrings.xml><?xml version="1.0" encoding="utf-8"?>
<sst xmlns="http://schemas.openxmlformats.org/spreadsheetml/2006/main" count="164" uniqueCount="114">
  <si>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</si>
  <si>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</si>
  <si>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</si>
  <si>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</si>
  <si>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</si>
  <si>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</si>
  <si>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</si>
  <si>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</si>
  <si>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</si>
  <si>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</si>
  <si>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</si>
  <si>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</si>
  <si>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</si>
  <si>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</si>
  <si>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</si>
  <si>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</si>
  <si>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</si>
  <si>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</si>
  <si>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</si>
  <si>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</si>
  <si>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</si>
  <si>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</si>
  <si>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</si>
  <si>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</si>
  <si>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</si>
  <si>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</si>
  <si>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</si>
  <si>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</si>
  <si>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</si>
  <si>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</si>
  <si>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</si>
  <si>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</si>
  <si>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</si>
  <si>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</si>
  <si>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</si>
  <si>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</si>
  <si>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</si>
  <si>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</si>
  <si>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</si>
  <si>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p4.7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</si>
  <si>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</si>
  <si>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</si>
  <si>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</si>
  <si>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</si>
  <si>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</si>
  <si>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</si>
  <si>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</si>
  <si>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</si>
  <si>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</si>
  <si>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</si>
  <si>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</si>
  <si>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</si>
  <si>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</si>
  <si>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</si>
  <si>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</si>
  <si>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</si>
  <si>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</si>
  <si>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</si>
  <si>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</si>
  <si>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</si>
  <si>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</si>
  <si>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</si>
  <si>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</si>
  <si>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</si>
  <si>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грн.</t>
  </si>
  <si>
    <t>Обсяг видатків на проведення капітального ремонту</t>
  </si>
  <si>
    <t>од.</t>
  </si>
  <si>
    <t>продукту</t>
  </si>
  <si>
    <t>кількість капітальних ремонтів</t>
  </si>
  <si>
    <t>розрахунок до кошторису</t>
  </si>
  <si>
    <t>ефективності</t>
  </si>
  <si>
    <t>середні видатки на  на здійснення капітального ремонту</t>
  </si>
  <si>
    <t>Розрахунковий показник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</si>
  <si>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</si>
  <si>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</si>
  <si>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</si>
  <si>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</si>
  <si>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</si>
  <si>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</si>
  <si>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</si>
  <si>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0217330</t>
  </si>
  <si>
    <t>Будівництво інших об'єктів комунальної власності</t>
  </si>
  <si>
    <t>0443</t>
  </si>
  <si>
    <t>Розпорядження голови Саксаганської районної у місті ради від 11 червня 2020 року № 120-р «Про внесення змін до показників районного у місті бюджету на 2020 рік»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</si>
  <si>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</si>
  <si>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Підвищення експлуатаційних властивостей та утримання в належному стані будівлі виконавчого комітету Саксаганської районної у місті ради</t>
  </si>
  <si>
    <t>Забезпечення належного функціонування та ефективної експлуатації будівлі виконавчого комітету Саксаганської районної у місті ради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</si>
  <si>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20.09.2017 № 793 «Про затвердження складових Програмної класифікації видатків та кредитування місцевого бюджету»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Дніпропетровської області на 2020 рік  (04205606000)"						 зі змінами
                                                         </t>
  </si>
  <si>
    <t>Начальник  фінансового відділу</t>
  </si>
  <si>
    <t>Л.Г. Шматкова</t>
  </si>
  <si>
    <t>Голова Саксаганської районної у місті ради</t>
  </si>
  <si>
    <t>В.В. Беззубченко</t>
  </si>
  <si>
    <t>Розпорядження голови районної у місті ради "Про затвердження паспорта бюджетної програми на 2020 рік по КПКВК МБ 0217330 у новій редакції"</t>
  </si>
  <si>
    <t xml:space="preserve">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t>
  </si>
  <si>
    <t>Проведення капітального ремонту, у тому числі : отримання експертного звіту, авторського та технічного нагляду та придбання основних засобів для виконання робіт</t>
  </si>
  <si>
    <t>кількість придбаного обладнання і предметів довгострокового користування для проведення капітального ремонту</t>
  </si>
  <si>
    <t>Обсяг видатків на придбання  обладнання і предметів довгострокового користування для проведення капітального ремонту</t>
  </si>
  <si>
    <t>середні видатки на придбання одиниці обладнання і предметів довгострокового користування для здійснення капітального ремонту</t>
  </si>
  <si>
    <r>
      <rPr>
        <u/>
        <sz val="10"/>
        <rFont val="Times New Roman"/>
        <family val="1"/>
        <charset val="204"/>
      </rPr>
      <t>16.10.2020</t>
    </r>
    <r>
      <rPr>
        <sz val="10"/>
        <rFont val="Times New Roman"/>
        <family val="1"/>
        <charset val="204"/>
      </rPr>
      <t>__________________ №  ____</t>
    </r>
    <r>
      <rPr>
        <u/>
        <sz val="10"/>
        <rFont val="Times New Roman"/>
        <family val="1"/>
        <charset val="204"/>
      </rPr>
      <t>215-р</t>
    </r>
    <r>
      <rPr>
        <sz val="10"/>
        <rFont val="Times New Roman"/>
        <family val="1"/>
        <charset val="204"/>
      </rPr>
      <t>___________</t>
    </r>
  </si>
  <si>
    <t xml:space="preserve">Порівняльна таблиця  результативних  показників бюджетної програми </t>
  </si>
  <si>
    <t>0217330  "Будівництво інших об'єктів комунальної власності"</t>
  </si>
  <si>
    <t>№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</si>
  <si>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</si>
  <si>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</si>
  <si>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</si>
  <si>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</si>
  <si>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</si>
  <si>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</si>
  <si>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</si>
  <si>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</si>
  <si>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t>розрахунково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</si>
  <si>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</si>
  <si>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 xml:space="preserve">У зв’язку зі зменшенням асигнувань по спеціальному фонду бюджету на 15000,00 грн. згідно з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</t>
  </si>
  <si>
    <t>Керівник установи - головного
розпорядника бюджетних коштів /
заступник керівника установи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</si>
</sst>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3" fillId="0" borderId="0" xfId="0" applyFont="1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19" fillId="0" borderId="0" xfId="0" applyFont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/>
    </xf>
    <xf numFmtId="0" fontId="19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49" fontId="9" fillId="0" borderId="1" xfId="0" quotePrefix="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27" fillId="0" borderId="19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justify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justify" vertical="center" wrapText="1"/>
    </xf>
    <xf numFmtId="0" fontId="27" fillId="0" borderId="26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4" fontId="27" fillId="0" borderId="26" xfId="0" applyNumberFormat="1" applyFont="1" applyBorder="1" applyAlignment="1">
      <alignment horizontal="center" vertical="center" wrapText="1"/>
    </xf>
    <xf numFmtId="4" fontId="27" fillId="0" borderId="27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27" fillId="0" borderId="0" xfId="0" applyFont="1"/>
    <xf numFmtId="4" fontId="27" fillId="0" borderId="0" xfId="0" applyNumberFormat="1" applyFont="1"/>
    <xf numFmtId="0" fontId="32" fillId="0" borderId="28" xfId="0" applyFont="1" applyBorder="1" applyAlignment="1">
      <alignment vertical="center" wrapText="1"/>
    </xf>
    <xf numFmtId="0" fontId="27" fillId="0" borderId="28" xfId="0" applyFont="1" applyBorder="1" applyAlignment="1">
      <alignment horizontal="left"/>
    </xf>
    <xf numFmtId="0" fontId="25" fillId="0" borderId="0" xfId="0" applyFont="1" applyAlignment="1">
      <alignment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33" fillId="2" borderId="0" xfId="0" applyFont="1" applyFill="1" applyAlignment="1">
      <alignment vertical="center"/>
    </xf>
    <xf numFmtId="0" fontId="28" fillId="0" borderId="0" xfId="0" applyFont="1" applyAlignment="1">
      <alignment vertical="center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7330-&#1095;&#1077;&#1088;&#1074;&#1077;&#1085;&#1100;%20%20(2)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-%20&#1073;&#1077;&#1088;&#1077;&#1079;&#1077;&#1085;&#1100;%2020%20-%20Pasp%202020%2001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32">
          <cell r="G32" t="str">
            <v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60"/>
      <sheetName val="ПТ 1-0160"/>
    </sheetNames>
    <sheetDataSet>
      <sheetData sheetId="0">
        <row r="50">
          <cell r="B50" t="str">
            <v>Здійснення виконавчим комітетом Саксаганської районної у місті ради  наданих законодавством повноважень у відповідній сфері</v>
          </cell>
        </row>
        <row r="89">
          <cell r="E89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view="pageBreakPreview" topLeftCell="A75" zoomScaleNormal="100" zoomScaleSheetLayoutView="100" workbookViewId="0">
      <selection activeCell="A28" sqref="A28:BM28"/>
    </sheetView>
  </sheetViews>
  <sheetFormatPr defaultColWidth="9.140625" defaultRowHeight="12.75" x14ac:dyDescent="0.2"/>
  <cols>
    <col min="1" max="51" width="2.85546875" style="1" customWidth="1"/>
    <col min="52" max="52" width="9.28515625" style="1" customWidth="1"/>
    <col min="53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9" t="s">
        <v>0</v>
      </c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</row>
    <row r="2" spans="1:77" ht="15.95" customHeight="1" x14ac:dyDescent="0.2">
      <c r="AO2" s="76" t="s">
        <v>1</v>
      </c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77" ht="15" customHeight="1" x14ac:dyDescent="0.2">
      <c r="AO3" s="76" t="s">
        <v>2</v>
      </c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</row>
    <row r="4" spans="1:77" ht="18.75" customHeight="1" x14ac:dyDescent="0.2">
      <c r="AO4" s="120" t="s">
        <v>3</v>
      </c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</row>
    <row r="5" spans="1:77" x14ac:dyDescent="0.2">
      <c r="AO5" s="121" t="s">
        <v>4</v>
      </c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</row>
    <row r="6" spans="1:77" ht="28.5" customHeight="1" x14ac:dyDescent="0.2">
      <c r="AO6" s="117" t="s">
        <v>92</v>
      </c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</row>
    <row r="7" spans="1:77" ht="15.95" customHeight="1" x14ac:dyDescent="0.2">
      <c r="AO7" s="117" t="s">
        <v>98</v>
      </c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</row>
    <row r="10" spans="1:77" ht="15.75" customHeight="1" x14ac:dyDescent="0.2">
      <c r="A10" s="118" t="s">
        <v>5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</row>
    <row r="11" spans="1:77" ht="15.75" customHeight="1" x14ac:dyDescent="0.2">
      <c r="A11" s="118" t="s">
        <v>6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</row>
    <row r="12" spans="1:77" ht="6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</row>
    <row r="13" spans="1:77" s="33" customFormat="1" ht="14.25" customHeight="1" x14ac:dyDescent="0.25">
      <c r="A13" s="2" t="s">
        <v>7</v>
      </c>
      <c r="B13" s="107" t="s">
        <v>8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3"/>
      <c r="N13" s="116" t="s">
        <v>3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4"/>
      <c r="AU13" s="107" t="s">
        <v>9</v>
      </c>
      <c r="AV13" s="108"/>
      <c r="AW13" s="108"/>
      <c r="AX13" s="108"/>
      <c r="AY13" s="108"/>
      <c r="AZ13" s="108"/>
      <c r="BA13" s="108"/>
      <c r="BB13" s="108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</row>
    <row r="14" spans="1:77" s="33" customFormat="1" ht="24" customHeight="1" x14ac:dyDescent="0.25">
      <c r="A14" s="5"/>
      <c r="B14" s="109" t="s">
        <v>10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5"/>
      <c r="N14" s="112" t="s">
        <v>11</v>
      </c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5"/>
      <c r="AU14" s="109" t="s">
        <v>12</v>
      </c>
      <c r="AV14" s="109"/>
      <c r="AW14" s="109"/>
      <c r="AX14" s="109"/>
      <c r="AY14" s="109"/>
      <c r="AZ14" s="109"/>
      <c r="BA14" s="109"/>
      <c r="BB14" s="109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</row>
    <row r="15" spans="1:77" s="33" customFormat="1" ht="15" x14ac:dyDescent="0.25">
      <c r="BE15" s="6"/>
      <c r="BF15" s="6"/>
      <c r="BG15" s="6"/>
      <c r="BH15" s="6"/>
      <c r="BI15" s="6"/>
      <c r="BJ15" s="6"/>
      <c r="BK15" s="6"/>
      <c r="BL15" s="6"/>
    </row>
    <row r="16" spans="1:77" s="33" customFormat="1" ht="15" customHeight="1" x14ac:dyDescent="0.25">
      <c r="A16" s="4" t="s">
        <v>13</v>
      </c>
      <c r="B16" s="107" t="s">
        <v>14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"/>
      <c r="N16" s="116" t="s">
        <v>3</v>
      </c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4"/>
      <c r="AU16" s="107" t="s">
        <v>9</v>
      </c>
      <c r="AV16" s="108"/>
      <c r="AW16" s="108"/>
      <c r="AX16" s="108"/>
      <c r="AY16" s="108"/>
      <c r="AZ16" s="108"/>
      <c r="BA16" s="108"/>
      <c r="BB16" s="108"/>
      <c r="BC16" s="7"/>
      <c r="BD16" s="7"/>
      <c r="BE16" s="7"/>
      <c r="BF16" s="7"/>
      <c r="BG16" s="7"/>
      <c r="BH16" s="7"/>
      <c r="BI16" s="7"/>
      <c r="BJ16" s="7"/>
      <c r="BK16" s="7"/>
      <c r="BL16" s="8"/>
      <c r="BP16" s="7"/>
      <c r="BQ16" s="7"/>
      <c r="BR16" s="7"/>
      <c r="BS16" s="7"/>
      <c r="BT16" s="7"/>
      <c r="BU16" s="7"/>
      <c r="BV16" s="7"/>
      <c r="BW16" s="7"/>
    </row>
    <row r="17" spans="1:79" s="33" customFormat="1" ht="24" customHeight="1" x14ac:dyDescent="0.25">
      <c r="A17" s="5"/>
      <c r="B17" s="109" t="s">
        <v>10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5"/>
      <c r="N17" s="112" t="s">
        <v>15</v>
      </c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5"/>
      <c r="AU17" s="109" t="s">
        <v>12</v>
      </c>
      <c r="AV17" s="109"/>
      <c r="AW17" s="109"/>
      <c r="AX17" s="109"/>
      <c r="AY17" s="109"/>
      <c r="AZ17" s="109"/>
      <c r="BA17" s="109"/>
      <c r="BB17" s="109"/>
      <c r="BC17" s="9"/>
      <c r="BD17" s="9"/>
      <c r="BE17" s="9"/>
      <c r="BF17" s="9"/>
      <c r="BG17" s="9"/>
      <c r="BH17" s="9"/>
      <c r="BI17" s="9"/>
      <c r="BJ17" s="9"/>
      <c r="BK17" s="9"/>
      <c r="BL17" s="9"/>
      <c r="BP17" s="9"/>
      <c r="BQ17" s="9"/>
      <c r="BR17" s="9"/>
      <c r="BS17" s="9"/>
      <c r="BT17" s="9"/>
      <c r="BU17" s="9"/>
      <c r="BV17" s="9"/>
      <c r="BW17" s="9"/>
    </row>
    <row r="18" spans="1:79" s="33" customFormat="1" ht="15" x14ac:dyDescent="0.25"/>
    <row r="19" spans="1:79" s="33" customFormat="1" ht="42.75" customHeight="1" x14ac:dyDescent="0.25">
      <c r="A19" s="2" t="s">
        <v>16</v>
      </c>
      <c r="B19" s="107" t="s">
        <v>80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N19" s="107">
        <v>7330</v>
      </c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7"/>
      <c r="AA19" s="113" t="s">
        <v>82</v>
      </c>
      <c r="AB19" s="114"/>
      <c r="AC19" s="114"/>
      <c r="AD19" s="114"/>
      <c r="AE19" s="114"/>
      <c r="AF19" s="114"/>
      <c r="AG19" s="114"/>
      <c r="AH19" s="114"/>
      <c r="AI19" s="114"/>
      <c r="AJ19" s="7"/>
      <c r="AK19" s="115" t="s">
        <v>81</v>
      </c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7"/>
      <c r="BE19" s="107" t="s">
        <v>17</v>
      </c>
      <c r="BF19" s="108"/>
      <c r="BG19" s="108"/>
      <c r="BH19" s="108"/>
      <c r="BI19" s="108"/>
      <c r="BJ19" s="108"/>
      <c r="BK19" s="108"/>
      <c r="BL19" s="108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</row>
    <row r="20" spans="1:79" s="33" customFormat="1" ht="25.5" customHeight="1" x14ac:dyDescent="0.25">
      <c r="B20" s="109" t="s">
        <v>10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N20" s="109" t="s">
        <v>18</v>
      </c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9"/>
      <c r="AA20" s="110" t="s">
        <v>19</v>
      </c>
      <c r="AB20" s="110"/>
      <c r="AC20" s="110"/>
      <c r="AD20" s="110"/>
      <c r="AE20" s="110"/>
      <c r="AF20" s="110"/>
      <c r="AG20" s="110"/>
      <c r="AH20" s="110"/>
      <c r="AI20" s="110"/>
      <c r="AJ20" s="9"/>
      <c r="AK20" s="111" t="s">
        <v>20</v>
      </c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9"/>
      <c r="BE20" s="109" t="s">
        <v>21</v>
      </c>
      <c r="BF20" s="109"/>
      <c r="BG20" s="109"/>
      <c r="BH20" s="109"/>
      <c r="BI20" s="109"/>
      <c r="BJ20" s="109"/>
      <c r="BK20" s="109"/>
      <c r="BL20" s="10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</row>
    <row r="21" spans="1:79" ht="6.7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79" ht="24.95" customHeight="1" x14ac:dyDescent="0.2">
      <c r="A22" s="104" t="s">
        <v>22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5">
        <f>AS22+I23</f>
        <v>611000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106" t="s">
        <v>23</v>
      </c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5">
        <v>0</v>
      </c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71" t="s">
        <v>24</v>
      </c>
      <c r="BE22" s="71"/>
      <c r="BF22" s="71"/>
      <c r="BG22" s="71"/>
      <c r="BH22" s="71"/>
      <c r="BI22" s="71"/>
      <c r="BJ22" s="71"/>
      <c r="BK22" s="71"/>
      <c r="BL22" s="71"/>
    </row>
    <row r="23" spans="1:79" ht="24.95" customHeight="1" x14ac:dyDescent="0.2">
      <c r="A23" s="71" t="s">
        <v>25</v>
      </c>
      <c r="B23" s="71"/>
      <c r="C23" s="71"/>
      <c r="D23" s="71"/>
      <c r="E23" s="71"/>
      <c r="F23" s="71"/>
      <c r="G23" s="71"/>
      <c r="H23" s="71"/>
      <c r="I23" s="105">
        <f>626000-15000</f>
        <v>611000</v>
      </c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71" t="s">
        <v>26</v>
      </c>
      <c r="U23" s="71"/>
      <c r="V23" s="71"/>
      <c r="W23" s="71"/>
      <c r="X23" s="11"/>
      <c r="Y23" s="11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3"/>
      <c r="AP23" s="13"/>
      <c r="AQ23" s="13"/>
      <c r="AR23" s="13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3"/>
      <c r="BE23" s="13"/>
      <c r="BF23" s="13"/>
      <c r="BG23" s="13"/>
      <c r="BH23" s="13"/>
      <c r="BI23" s="13"/>
      <c r="BJ23" s="10"/>
      <c r="BK23" s="10"/>
      <c r="BL23" s="10"/>
    </row>
    <row r="24" spans="1:79" ht="12.75" customHeight="1" x14ac:dyDescent="0.2">
      <c r="A24" s="31"/>
      <c r="B24" s="31"/>
      <c r="C24" s="31"/>
      <c r="D24" s="31"/>
      <c r="E24" s="31"/>
      <c r="F24" s="31"/>
      <c r="G24" s="31"/>
      <c r="H24" s="3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31"/>
      <c r="U24" s="31"/>
      <c r="V24" s="31"/>
      <c r="W24" s="31"/>
      <c r="X24" s="11"/>
      <c r="Y24" s="11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3"/>
      <c r="AP24" s="13"/>
      <c r="AQ24" s="13"/>
      <c r="AR24" s="13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3"/>
      <c r="BE24" s="13"/>
      <c r="BF24" s="13"/>
      <c r="BG24" s="13"/>
      <c r="BH24" s="13"/>
      <c r="BI24" s="13"/>
      <c r="BJ24" s="10"/>
      <c r="BK24" s="10"/>
      <c r="BL24" s="10"/>
    </row>
    <row r="25" spans="1:79" ht="15.75" customHeight="1" x14ac:dyDescent="0.2">
      <c r="A25" s="76" t="s">
        <v>27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</row>
    <row r="26" spans="1:79" ht="165.75" customHeight="1" x14ac:dyDescent="0.2">
      <c r="A26" s="101" t="s">
        <v>87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</row>
    <row r="27" spans="1:79" ht="21" customHeight="1" x14ac:dyDescent="0.2">
      <c r="A27" s="101" t="s">
        <v>83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</row>
    <row r="28" spans="1:79" ht="39.75" customHeight="1" x14ac:dyDescent="0.2">
      <c r="A28" s="101" t="s">
        <v>93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</row>
    <row r="29" spans="1:79" ht="24" customHeight="1" x14ac:dyDescent="0.2">
      <c r="A29" s="103" t="s">
        <v>28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</row>
    <row r="30" spans="1:79" ht="27.75" customHeight="1" x14ac:dyDescent="0.2">
      <c r="A30" s="96" t="s">
        <v>29</v>
      </c>
      <c r="B30" s="97"/>
      <c r="C30" s="97"/>
      <c r="D30" s="97"/>
      <c r="E30" s="97"/>
      <c r="F30" s="98"/>
      <c r="G30" s="96" t="s">
        <v>30</v>
      </c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8"/>
    </row>
    <row r="31" spans="1:79" ht="15.75" hidden="1" x14ac:dyDescent="0.2">
      <c r="A31" s="34">
        <v>1</v>
      </c>
      <c r="B31" s="34"/>
      <c r="C31" s="34"/>
      <c r="D31" s="34"/>
      <c r="E31" s="34"/>
      <c r="F31" s="34"/>
      <c r="G31" s="96">
        <v>2</v>
      </c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8"/>
    </row>
    <row r="32" spans="1:79" ht="168.75" hidden="1" customHeight="1" x14ac:dyDescent="0.2">
      <c r="A32" s="38" t="s">
        <v>31</v>
      </c>
      <c r="B32" s="38"/>
      <c r="C32" s="38"/>
      <c r="D32" s="38"/>
      <c r="E32" s="38"/>
      <c r="F32" s="38"/>
      <c r="G32" s="62" t="s">
        <v>32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4"/>
      <c r="CA32" s="1" t="s">
        <v>33</v>
      </c>
    </row>
    <row r="33" spans="1:79" ht="43.5" customHeight="1" x14ac:dyDescent="0.2">
      <c r="A33" s="38">
        <v>1</v>
      </c>
      <c r="B33" s="38"/>
      <c r="C33" s="38"/>
      <c r="D33" s="38"/>
      <c r="E33" s="38"/>
      <c r="F33" s="38"/>
      <c r="G33" s="72" t="s">
        <v>84</v>
      </c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100"/>
      <c r="CA33" s="1" t="s">
        <v>34</v>
      </c>
    </row>
    <row r="34" spans="1:79" ht="12.7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79" ht="15.95" customHeight="1" x14ac:dyDescent="0.2">
      <c r="A35" s="71" t="s">
        <v>35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</row>
    <row r="36" spans="1:79" ht="15.95" customHeight="1" x14ac:dyDescent="0.2">
      <c r="A36" s="93" t="s">
        <v>85</v>
      </c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</row>
    <row r="37" spans="1:79" ht="12.75" customHeigh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</row>
    <row r="38" spans="1:79" ht="15.75" customHeight="1" x14ac:dyDescent="0.2">
      <c r="A38" s="71" t="s">
        <v>36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</row>
    <row r="39" spans="1:79" ht="27.75" customHeight="1" x14ac:dyDescent="0.2">
      <c r="A39" s="95" t="s">
        <v>29</v>
      </c>
      <c r="B39" s="95"/>
      <c r="C39" s="95"/>
      <c r="D39" s="95"/>
      <c r="E39" s="95"/>
      <c r="F39" s="95"/>
      <c r="G39" s="96" t="s">
        <v>37</v>
      </c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8"/>
    </row>
    <row r="40" spans="1:79" ht="15.75" hidden="1" x14ac:dyDescent="0.2">
      <c r="A40" s="34">
        <v>1</v>
      </c>
      <c r="B40" s="34"/>
      <c r="C40" s="34"/>
      <c r="D40" s="34"/>
      <c r="E40" s="34"/>
      <c r="F40" s="34"/>
      <c r="G40" s="96">
        <v>2</v>
      </c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8"/>
    </row>
    <row r="41" spans="1:79" ht="1.5" customHeight="1" x14ac:dyDescent="0.2">
      <c r="A41" s="38" t="s">
        <v>38</v>
      </c>
      <c r="B41" s="38"/>
      <c r="C41" s="38"/>
      <c r="D41" s="38"/>
      <c r="E41" s="38"/>
      <c r="F41" s="38"/>
      <c r="G41" s="62" t="s">
        <v>32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4"/>
      <c r="CA41" s="1" t="s">
        <v>39</v>
      </c>
    </row>
    <row r="42" spans="1:79" ht="28.5" customHeight="1" x14ac:dyDescent="0.2">
      <c r="A42" s="38">
        <v>1</v>
      </c>
      <c r="B42" s="38"/>
      <c r="C42" s="38"/>
      <c r="D42" s="38"/>
      <c r="E42" s="38"/>
      <c r="F42" s="38"/>
      <c r="G42" s="90" t="s">
        <v>86</v>
      </c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2"/>
    </row>
    <row r="43" spans="1:79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</row>
    <row r="44" spans="1:79" ht="15.75" customHeight="1" x14ac:dyDescent="0.2">
      <c r="A44" s="71" t="s">
        <v>40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</row>
    <row r="45" spans="1:79" ht="15" customHeight="1" x14ac:dyDescent="0.2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16"/>
      <c r="BB45" s="16"/>
      <c r="BC45" s="16"/>
      <c r="BD45" s="16"/>
      <c r="BE45" s="16"/>
      <c r="BF45" s="16"/>
      <c r="BG45" s="16"/>
      <c r="BH45" s="16"/>
      <c r="BI45" s="17"/>
      <c r="BJ45" s="17"/>
      <c r="BK45" s="17"/>
      <c r="BL45" s="17"/>
    </row>
    <row r="46" spans="1:79" ht="15.95" customHeight="1" x14ac:dyDescent="0.2">
      <c r="A46" s="34" t="s">
        <v>29</v>
      </c>
      <c r="B46" s="34"/>
      <c r="C46" s="34"/>
      <c r="D46" s="78" t="s">
        <v>41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80"/>
      <c r="AC46" s="34" t="s">
        <v>42</v>
      </c>
      <c r="AD46" s="34"/>
      <c r="AE46" s="34"/>
      <c r="AF46" s="34"/>
      <c r="AG46" s="34"/>
      <c r="AH46" s="34"/>
      <c r="AI46" s="34"/>
      <c r="AJ46" s="34"/>
      <c r="AK46" s="34" t="s">
        <v>43</v>
      </c>
      <c r="AL46" s="34"/>
      <c r="AM46" s="34"/>
      <c r="AN46" s="34"/>
      <c r="AO46" s="34"/>
      <c r="AP46" s="34"/>
      <c r="AQ46" s="34"/>
      <c r="AR46" s="34"/>
      <c r="AS46" s="34" t="s">
        <v>44</v>
      </c>
      <c r="AT46" s="34"/>
      <c r="AU46" s="34"/>
      <c r="AV46" s="34"/>
      <c r="AW46" s="34"/>
      <c r="AX46" s="34"/>
      <c r="AY46" s="34"/>
      <c r="AZ46" s="34"/>
      <c r="BA46" s="12"/>
      <c r="BB46" s="12"/>
      <c r="BC46" s="12"/>
      <c r="BD46" s="12"/>
      <c r="BE46" s="12"/>
      <c r="BF46" s="12"/>
      <c r="BG46" s="12"/>
      <c r="BH46" s="12"/>
    </row>
    <row r="47" spans="1:79" ht="29.1" customHeight="1" x14ac:dyDescent="0.2">
      <c r="A47" s="34"/>
      <c r="B47" s="34"/>
      <c r="C47" s="34"/>
      <c r="D47" s="81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12"/>
      <c r="BB47" s="12"/>
      <c r="BC47" s="12"/>
      <c r="BD47" s="12"/>
      <c r="BE47" s="12"/>
      <c r="BF47" s="12"/>
      <c r="BG47" s="12"/>
      <c r="BH47" s="12"/>
    </row>
    <row r="48" spans="1:79" ht="15.75" x14ac:dyDescent="0.2">
      <c r="A48" s="34">
        <v>1</v>
      </c>
      <c r="B48" s="34"/>
      <c r="C48" s="34"/>
      <c r="D48" s="35">
        <v>2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34">
        <v>3</v>
      </c>
      <c r="AD48" s="34"/>
      <c r="AE48" s="34"/>
      <c r="AF48" s="34"/>
      <c r="AG48" s="34"/>
      <c r="AH48" s="34"/>
      <c r="AI48" s="34"/>
      <c r="AJ48" s="34"/>
      <c r="AK48" s="34">
        <v>4</v>
      </c>
      <c r="AL48" s="34"/>
      <c r="AM48" s="34"/>
      <c r="AN48" s="34"/>
      <c r="AO48" s="34"/>
      <c r="AP48" s="34"/>
      <c r="AQ48" s="34"/>
      <c r="AR48" s="34"/>
      <c r="AS48" s="34">
        <v>5</v>
      </c>
      <c r="AT48" s="34"/>
      <c r="AU48" s="34"/>
      <c r="AV48" s="34"/>
      <c r="AW48" s="34"/>
      <c r="AX48" s="34"/>
      <c r="AY48" s="34"/>
      <c r="AZ48" s="34"/>
      <c r="BA48" s="12"/>
      <c r="BB48" s="12"/>
      <c r="BC48" s="12"/>
      <c r="BD48" s="12"/>
      <c r="BE48" s="12"/>
      <c r="BF48" s="12"/>
      <c r="BG48" s="12"/>
      <c r="BH48" s="12"/>
    </row>
    <row r="49" spans="1:79" s="20" customFormat="1" ht="168.75" hidden="1" customHeight="1" x14ac:dyDescent="0.2">
      <c r="A49" s="38" t="s">
        <v>38</v>
      </c>
      <c r="B49" s="38"/>
      <c r="C49" s="38"/>
      <c r="D49" s="87" t="s">
        <v>32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57" t="s">
        <v>45</v>
      </c>
      <c r="AD49" s="57"/>
      <c r="AE49" s="57"/>
      <c r="AF49" s="57"/>
      <c r="AG49" s="57"/>
      <c r="AH49" s="57"/>
      <c r="AI49" s="57"/>
      <c r="AJ49" s="57"/>
      <c r="AK49" s="57" t="s">
        <v>46</v>
      </c>
      <c r="AL49" s="57"/>
      <c r="AM49" s="57"/>
      <c r="AN49" s="57"/>
      <c r="AO49" s="57"/>
      <c r="AP49" s="57"/>
      <c r="AQ49" s="57"/>
      <c r="AR49" s="57"/>
      <c r="AS49" s="38" t="s">
        <v>47</v>
      </c>
      <c r="AT49" s="57"/>
      <c r="AU49" s="57"/>
      <c r="AV49" s="57"/>
      <c r="AW49" s="57"/>
      <c r="AX49" s="57"/>
      <c r="AY49" s="57"/>
      <c r="AZ49" s="57"/>
      <c r="BA49" s="18"/>
      <c r="BB49" s="19"/>
      <c r="BC49" s="19"/>
      <c r="BD49" s="19"/>
      <c r="BE49" s="19"/>
      <c r="BF49" s="19"/>
      <c r="BG49" s="19"/>
      <c r="BH49" s="19"/>
      <c r="CA49" s="20" t="s">
        <v>48</v>
      </c>
    </row>
    <row r="50" spans="1:79" ht="47.25" customHeight="1" x14ac:dyDescent="0.2">
      <c r="A50" s="38">
        <v>1</v>
      </c>
      <c r="B50" s="38"/>
      <c r="C50" s="38"/>
      <c r="D50" s="90" t="s">
        <v>94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2"/>
      <c r="AC50" s="39">
        <v>0</v>
      </c>
      <c r="AD50" s="39"/>
      <c r="AE50" s="39"/>
      <c r="AF50" s="39"/>
      <c r="AG50" s="39"/>
      <c r="AH50" s="39"/>
      <c r="AI50" s="39"/>
      <c r="AJ50" s="39"/>
      <c r="AK50" s="39">
        <f>I23</f>
        <v>611000</v>
      </c>
      <c r="AL50" s="39"/>
      <c r="AM50" s="39"/>
      <c r="AN50" s="39"/>
      <c r="AO50" s="39"/>
      <c r="AP50" s="39"/>
      <c r="AQ50" s="39"/>
      <c r="AR50" s="39"/>
      <c r="AS50" s="39">
        <f>AC50+AK50</f>
        <v>611000</v>
      </c>
      <c r="AT50" s="39"/>
      <c r="AU50" s="39"/>
      <c r="AV50" s="39"/>
      <c r="AW50" s="39"/>
      <c r="AX50" s="39"/>
      <c r="AY50" s="39"/>
      <c r="AZ50" s="39"/>
      <c r="BA50" s="21"/>
      <c r="BB50" s="21"/>
      <c r="BC50" s="21"/>
      <c r="BD50" s="21"/>
      <c r="BE50" s="21"/>
      <c r="BF50" s="21"/>
      <c r="BG50" s="21"/>
      <c r="BH50" s="21"/>
    </row>
    <row r="51" spans="1:79" s="20" customFormat="1" ht="24" customHeight="1" x14ac:dyDescent="0.2">
      <c r="A51" s="55"/>
      <c r="B51" s="55"/>
      <c r="C51" s="55"/>
      <c r="D51" s="84" t="s">
        <v>49</v>
      </c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6"/>
      <c r="AC51" s="56">
        <f>AC50</f>
        <v>0</v>
      </c>
      <c r="AD51" s="56"/>
      <c r="AE51" s="56"/>
      <c r="AF51" s="56"/>
      <c r="AG51" s="56"/>
      <c r="AH51" s="56"/>
      <c r="AI51" s="56"/>
      <c r="AJ51" s="56"/>
      <c r="AK51" s="56">
        <f>AK50</f>
        <v>611000</v>
      </c>
      <c r="AL51" s="56"/>
      <c r="AM51" s="56"/>
      <c r="AN51" s="56"/>
      <c r="AO51" s="56"/>
      <c r="AP51" s="56"/>
      <c r="AQ51" s="56"/>
      <c r="AR51" s="56"/>
      <c r="AS51" s="56">
        <f>AS50</f>
        <v>611000</v>
      </c>
      <c r="AT51" s="56"/>
      <c r="AU51" s="56"/>
      <c r="AV51" s="56"/>
      <c r="AW51" s="56"/>
      <c r="AX51" s="56"/>
      <c r="AY51" s="56"/>
      <c r="AZ51" s="56"/>
      <c r="BA51" s="22"/>
      <c r="BB51" s="22"/>
      <c r="BC51" s="22"/>
      <c r="BD51" s="22"/>
      <c r="BE51" s="22"/>
      <c r="BF51" s="22"/>
      <c r="BG51" s="22"/>
      <c r="BH51" s="22"/>
    </row>
    <row r="53" spans="1:79" ht="26.25" customHeight="1" x14ac:dyDescent="0.2">
      <c r="A53" s="76" t="s">
        <v>50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</row>
    <row r="54" spans="1:79" ht="15" customHeight="1" x14ac:dyDescent="0.2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</row>
    <row r="55" spans="1:79" ht="15.95" customHeight="1" x14ac:dyDescent="0.2">
      <c r="A55" s="34" t="s">
        <v>29</v>
      </c>
      <c r="B55" s="34"/>
      <c r="C55" s="34"/>
      <c r="D55" s="78" t="s">
        <v>51</v>
      </c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80"/>
      <c r="AB55" s="34" t="s">
        <v>42</v>
      </c>
      <c r="AC55" s="34"/>
      <c r="AD55" s="34"/>
      <c r="AE55" s="34"/>
      <c r="AF55" s="34"/>
      <c r="AG55" s="34"/>
      <c r="AH55" s="34"/>
      <c r="AI55" s="34"/>
      <c r="AJ55" s="34" t="s">
        <v>43</v>
      </c>
      <c r="AK55" s="34"/>
      <c r="AL55" s="34"/>
      <c r="AM55" s="34"/>
      <c r="AN55" s="34"/>
      <c r="AO55" s="34"/>
      <c r="AP55" s="34"/>
      <c r="AQ55" s="34"/>
      <c r="AR55" s="34" t="s">
        <v>44</v>
      </c>
      <c r="AS55" s="34"/>
      <c r="AT55" s="34"/>
      <c r="AU55" s="34"/>
      <c r="AV55" s="34"/>
      <c r="AW55" s="34"/>
      <c r="AX55" s="34"/>
      <c r="AY55" s="34"/>
    </row>
    <row r="56" spans="1:79" ht="29.1" customHeight="1" x14ac:dyDescent="0.2">
      <c r="A56" s="34"/>
      <c r="B56" s="34"/>
      <c r="C56" s="34"/>
      <c r="D56" s="81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3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</row>
    <row r="57" spans="1:79" ht="27.75" customHeight="1" x14ac:dyDescent="0.2">
      <c r="A57" s="34">
        <v>1</v>
      </c>
      <c r="B57" s="34"/>
      <c r="C57" s="34"/>
      <c r="D57" s="35">
        <v>2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34">
        <v>3</v>
      </c>
      <c r="AC57" s="34"/>
      <c r="AD57" s="34"/>
      <c r="AE57" s="34"/>
      <c r="AF57" s="34"/>
      <c r="AG57" s="34"/>
      <c r="AH57" s="34"/>
      <c r="AI57" s="34"/>
      <c r="AJ57" s="34">
        <v>4</v>
      </c>
      <c r="AK57" s="34"/>
      <c r="AL57" s="34"/>
      <c r="AM57" s="34"/>
      <c r="AN57" s="34"/>
      <c r="AO57" s="34"/>
      <c r="AP57" s="34"/>
      <c r="AQ57" s="34"/>
      <c r="AR57" s="34">
        <v>5</v>
      </c>
      <c r="AS57" s="34"/>
      <c r="AT57" s="34"/>
      <c r="AU57" s="34"/>
      <c r="AV57" s="34"/>
      <c r="AW57" s="34"/>
      <c r="AX57" s="34"/>
      <c r="AY57" s="34"/>
    </row>
    <row r="58" spans="1:79" ht="168.75" hidden="1" customHeight="1" x14ac:dyDescent="0.2">
      <c r="A58" s="34" t="s">
        <v>38</v>
      </c>
      <c r="B58" s="34"/>
      <c r="C58" s="34"/>
      <c r="D58" s="72" t="s">
        <v>32</v>
      </c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4"/>
      <c r="AB58" s="75" t="s">
        <v>45</v>
      </c>
      <c r="AC58" s="75"/>
      <c r="AD58" s="75"/>
      <c r="AE58" s="75"/>
      <c r="AF58" s="75"/>
      <c r="AG58" s="75"/>
      <c r="AH58" s="75"/>
      <c r="AI58" s="75"/>
      <c r="AJ58" s="75" t="s">
        <v>46</v>
      </c>
      <c r="AK58" s="75"/>
      <c r="AL58" s="75"/>
      <c r="AM58" s="75"/>
      <c r="AN58" s="75"/>
      <c r="AO58" s="75"/>
      <c r="AP58" s="75"/>
      <c r="AQ58" s="75"/>
      <c r="AR58" s="75" t="s">
        <v>47</v>
      </c>
      <c r="AS58" s="75"/>
      <c r="AT58" s="75"/>
      <c r="AU58" s="75"/>
      <c r="AV58" s="75"/>
      <c r="AW58" s="75"/>
      <c r="AX58" s="75"/>
      <c r="AY58" s="75"/>
      <c r="CA58" s="1" t="s">
        <v>52</v>
      </c>
    </row>
    <row r="59" spans="1:79" s="20" customFormat="1" ht="27.75" customHeight="1" x14ac:dyDescent="0.2">
      <c r="A59" s="51"/>
      <c r="B59" s="51"/>
      <c r="C59" s="51"/>
      <c r="D59" s="68" t="s">
        <v>44</v>
      </c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70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>
        <f>AB59+AJ59</f>
        <v>0</v>
      </c>
      <c r="AS59" s="56"/>
      <c r="AT59" s="56"/>
      <c r="AU59" s="56"/>
      <c r="AV59" s="56"/>
      <c r="AW59" s="56"/>
      <c r="AX59" s="56"/>
      <c r="AY59" s="56"/>
      <c r="CA59" s="20" t="s">
        <v>53</v>
      </c>
    </row>
    <row r="60" spans="1:79" ht="15.75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</row>
    <row r="61" spans="1:79" ht="15.75" customHeight="1" x14ac:dyDescent="0.2">
      <c r="A61" s="71" t="s">
        <v>54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</row>
    <row r="62" spans="1:79" ht="30" customHeight="1" x14ac:dyDescent="0.2">
      <c r="A62" s="34" t="s">
        <v>29</v>
      </c>
      <c r="B62" s="34"/>
      <c r="C62" s="34"/>
      <c r="D62" s="34"/>
      <c r="E62" s="34"/>
      <c r="F62" s="34"/>
      <c r="G62" s="35" t="s">
        <v>55</v>
      </c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7"/>
      <c r="Z62" s="34" t="s">
        <v>56</v>
      </c>
      <c r="AA62" s="34"/>
      <c r="AB62" s="34"/>
      <c r="AC62" s="34"/>
      <c r="AD62" s="34"/>
      <c r="AE62" s="34" t="s">
        <v>57</v>
      </c>
      <c r="AF62" s="34"/>
      <c r="AG62" s="34"/>
      <c r="AH62" s="34"/>
      <c r="AI62" s="34"/>
      <c r="AJ62" s="34"/>
      <c r="AK62" s="34"/>
      <c r="AL62" s="34"/>
      <c r="AM62" s="34"/>
      <c r="AN62" s="34"/>
      <c r="AO62" s="35" t="s">
        <v>42</v>
      </c>
      <c r="AP62" s="66"/>
      <c r="AQ62" s="66"/>
      <c r="AR62" s="66"/>
      <c r="AS62" s="66"/>
      <c r="AT62" s="66"/>
      <c r="AU62" s="66"/>
      <c r="AV62" s="67"/>
      <c r="AW62" s="35" t="s">
        <v>43</v>
      </c>
      <c r="AX62" s="66"/>
      <c r="AY62" s="66"/>
      <c r="AZ62" s="66"/>
      <c r="BA62" s="66"/>
      <c r="BB62" s="66"/>
      <c r="BC62" s="66"/>
      <c r="BD62" s="67"/>
      <c r="BE62" s="35" t="s">
        <v>44</v>
      </c>
      <c r="BF62" s="66"/>
      <c r="BG62" s="66"/>
      <c r="BH62" s="66"/>
      <c r="BI62" s="66"/>
      <c r="BJ62" s="66"/>
      <c r="BK62" s="66"/>
      <c r="BL62" s="67"/>
    </row>
    <row r="63" spans="1:79" ht="15.75" customHeight="1" x14ac:dyDescent="0.2">
      <c r="A63" s="34">
        <v>1</v>
      </c>
      <c r="B63" s="34"/>
      <c r="C63" s="34"/>
      <c r="D63" s="34"/>
      <c r="E63" s="34"/>
      <c r="F63" s="34"/>
      <c r="G63" s="35">
        <v>2</v>
      </c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7"/>
      <c r="Z63" s="34">
        <v>3</v>
      </c>
      <c r="AA63" s="34"/>
      <c r="AB63" s="34"/>
      <c r="AC63" s="34"/>
      <c r="AD63" s="34"/>
      <c r="AE63" s="34">
        <v>4</v>
      </c>
      <c r="AF63" s="34"/>
      <c r="AG63" s="34"/>
      <c r="AH63" s="34"/>
      <c r="AI63" s="34"/>
      <c r="AJ63" s="34"/>
      <c r="AK63" s="34"/>
      <c r="AL63" s="34"/>
      <c r="AM63" s="34"/>
      <c r="AN63" s="34"/>
      <c r="AO63" s="34">
        <v>5</v>
      </c>
      <c r="AP63" s="34"/>
      <c r="AQ63" s="34"/>
      <c r="AR63" s="34"/>
      <c r="AS63" s="34"/>
      <c r="AT63" s="34"/>
      <c r="AU63" s="34"/>
      <c r="AV63" s="34"/>
      <c r="AW63" s="34">
        <v>6</v>
      </c>
      <c r="AX63" s="34"/>
      <c r="AY63" s="34"/>
      <c r="AZ63" s="34"/>
      <c r="BA63" s="34"/>
      <c r="BB63" s="34"/>
      <c r="BC63" s="34"/>
      <c r="BD63" s="34"/>
      <c r="BE63" s="34">
        <v>7</v>
      </c>
      <c r="BF63" s="34"/>
      <c r="BG63" s="34"/>
      <c r="BH63" s="34"/>
      <c r="BI63" s="34"/>
      <c r="BJ63" s="34"/>
      <c r="BK63" s="34"/>
      <c r="BL63" s="34"/>
    </row>
    <row r="64" spans="1:79" ht="168.75" hidden="1" customHeight="1" x14ac:dyDescent="0.2">
      <c r="A64" s="38" t="s">
        <v>31</v>
      </c>
      <c r="B64" s="38"/>
      <c r="C64" s="38"/>
      <c r="D64" s="38"/>
      <c r="E64" s="38"/>
      <c r="F64" s="38"/>
      <c r="G64" s="62" t="s">
        <v>32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4"/>
      <c r="Z64" s="38" t="s">
        <v>58</v>
      </c>
      <c r="AA64" s="38"/>
      <c r="AB64" s="38"/>
      <c r="AC64" s="38"/>
      <c r="AD64" s="38"/>
      <c r="AE64" s="65" t="s">
        <v>59</v>
      </c>
      <c r="AF64" s="65"/>
      <c r="AG64" s="65"/>
      <c r="AH64" s="65"/>
      <c r="AI64" s="65"/>
      <c r="AJ64" s="65"/>
      <c r="AK64" s="65"/>
      <c r="AL64" s="65"/>
      <c r="AM64" s="65"/>
      <c r="AN64" s="62"/>
      <c r="AO64" s="57" t="s">
        <v>45</v>
      </c>
      <c r="AP64" s="57"/>
      <c r="AQ64" s="57"/>
      <c r="AR64" s="57"/>
      <c r="AS64" s="57"/>
      <c r="AT64" s="57"/>
      <c r="AU64" s="57"/>
      <c r="AV64" s="57"/>
      <c r="AW64" s="57" t="s">
        <v>60</v>
      </c>
      <c r="AX64" s="57"/>
      <c r="AY64" s="57"/>
      <c r="AZ64" s="57"/>
      <c r="BA64" s="57"/>
      <c r="BB64" s="57"/>
      <c r="BC64" s="57"/>
      <c r="BD64" s="57"/>
      <c r="BE64" s="57" t="s">
        <v>47</v>
      </c>
      <c r="BF64" s="57"/>
      <c r="BG64" s="57"/>
      <c r="BH64" s="57"/>
      <c r="BI64" s="57"/>
      <c r="BJ64" s="57"/>
      <c r="BK64" s="57"/>
      <c r="BL64" s="57"/>
      <c r="CA64" s="1" t="s">
        <v>61</v>
      </c>
    </row>
    <row r="65" spans="1:79" s="20" customFormat="1" ht="12.75" customHeight="1" x14ac:dyDescent="0.2">
      <c r="A65" s="55">
        <v>0</v>
      </c>
      <c r="B65" s="55"/>
      <c r="C65" s="55"/>
      <c r="D65" s="55"/>
      <c r="E65" s="55"/>
      <c r="F65" s="55"/>
      <c r="G65" s="58" t="s">
        <v>62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60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8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>
        <f t="shared" ref="BE65:BE72" si="0">AO65+AW65</f>
        <v>0</v>
      </c>
      <c r="BF65" s="61"/>
      <c r="BG65" s="61"/>
      <c r="BH65" s="61"/>
      <c r="BI65" s="61"/>
      <c r="BJ65" s="61"/>
      <c r="BK65" s="61"/>
      <c r="BL65" s="61"/>
      <c r="CA65" s="20" t="s">
        <v>63</v>
      </c>
    </row>
    <row r="66" spans="1:79" ht="138" customHeight="1" x14ac:dyDescent="0.2">
      <c r="A66" s="34">
        <v>1</v>
      </c>
      <c r="B66" s="34"/>
      <c r="C66" s="34"/>
      <c r="D66" s="34"/>
      <c r="E66" s="34"/>
      <c r="F66" s="34"/>
      <c r="G66" s="35" t="s">
        <v>65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7"/>
      <c r="Z66" s="38" t="s">
        <v>64</v>
      </c>
      <c r="AA66" s="38"/>
      <c r="AB66" s="38"/>
      <c r="AC66" s="38"/>
      <c r="AD66" s="38"/>
      <c r="AE66" s="35" t="str">
        <f>A28</f>
        <v xml:space="preserve">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v>
      </c>
      <c r="AF66" s="36"/>
      <c r="AG66" s="36"/>
      <c r="AH66" s="36"/>
      <c r="AI66" s="36"/>
      <c r="AJ66" s="36"/>
      <c r="AK66" s="36"/>
      <c r="AL66" s="36"/>
      <c r="AM66" s="36"/>
      <c r="AN66" s="37"/>
      <c r="AO66" s="39">
        <v>0</v>
      </c>
      <c r="AP66" s="39"/>
      <c r="AQ66" s="39"/>
      <c r="AR66" s="39"/>
      <c r="AS66" s="39"/>
      <c r="AT66" s="39"/>
      <c r="AU66" s="39"/>
      <c r="AV66" s="39"/>
      <c r="AW66" s="39">
        <f>AK50-49980</f>
        <v>561020</v>
      </c>
      <c r="AX66" s="39"/>
      <c r="AY66" s="39"/>
      <c r="AZ66" s="39"/>
      <c r="BA66" s="39"/>
      <c r="BB66" s="39"/>
      <c r="BC66" s="39"/>
      <c r="BD66" s="39"/>
      <c r="BE66" s="39">
        <f t="shared" si="0"/>
        <v>561020</v>
      </c>
      <c r="BF66" s="39"/>
      <c r="BG66" s="39"/>
      <c r="BH66" s="39"/>
      <c r="BI66" s="39"/>
      <c r="BJ66" s="39"/>
      <c r="BK66" s="39"/>
      <c r="BL66" s="39"/>
    </row>
    <row r="67" spans="1:79" ht="156.75" customHeight="1" x14ac:dyDescent="0.2">
      <c r="A67" s="34">
        <v>2</v>
      </c>
      <c r="B67" s="34"/>
      <c r="C67" s="34"/>
      <c r="D67" s="34"/>
      <c r="E67" s="34"/>
      <c r="F67" s="34"/>
      <c r="G67" s="35" t="s">
        <v>96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7"/>
      <c r="Z67" s="38" t="s">
        <v>64</v>
      </c>
      <c r="AA67" s="38"/>
      <c r="AB67" s="38"/>
      <c r="AC67" s="38"/>
      <c r="AD67" s="38"/>
      <c r="AE67" s="35" t="str">
        <f>AE66</f>
        <v xml:space="preserve">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v>
      </c>
      <c r="AF67" s="36"/>
      <c r="AG67" s="36"/>
      <c r="AH67" s="36"/>
      <c r="AI67" s="36"/>
      <c r="AJ67" s="36"/>
      <c r="AK67" s="36"/>
      <c r="AL67" s="36"/>
      <c r="AM67" s="36"/>
      <c r="AN67" s="37"/>
      <c r="AO67" s="39">
        <v>0</v>
      </c>
      <c r="AP67" s="39"/>
      <c r="AQ67" s="39"/>
      <c r="AR67" s="39"/>
      <c r="AS67" s="39"/>
      <c r="AT67" s="39"/>
      <c r="AU67" s="39"/>
      <c r="AV67" s="39"/>
      <c r="AW67" s="39">
        <v>49980</v>
      </c>
      <c r="AX67" s="39"/>
      <c r="AY67" s="39"/>
      <c r="AZ67" s="39"/>
      <c r="BA67" s="39"/>
      <c r="BB67" s="39"/>
      <c r="BC67" s="39"/>
      <c r="BD67" s="39"/>
      <c r="BE67" s="39">
        <f t="shared" ref="BE67" si="1">AO67+AW67</f>
        <v>49980</v>
      </c>
      <c r="BF67" s="39"/>
      <c r="BG67" s="39"/>
      <c r="BH67" s="39"/>
      <c r="BI67" s="39"/>
      <c r="BJ67" s="39"/>
      <c r="BK67" s="39"/>
      <c r="BL67" s="39"/>
    </row>
    <row r="68" spans="1:79" s="20" customFormat="1" ht="20.25" customHeight="1" x14ac:dyDescent="0.2">
      <c r="A68" s="51">
        <v>0</v>
      </c>
      <c r="B68" s="51"/>
      <c r="C68" s="51"/>
      <c r="D68" s="51"/>
      <c r="E68" s="51"/>
      <c r="F68" s="51"/>
      <c r="G68" s="52" t="s">
        <v>67</v>
      </c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4"/>
      <c r="Z68" s="55"/>
      <c r="AA68" s="55"/>
      <c r="AB68" s="55"/>
      <c r="AC68" s="55"/>
      <c r="AD68" s="55"/>
      <c r="AE68" s="52"/>
      <c r="AF68" s="53"/>
      <c r="AG68" s="53"/>
      <c r="AH68" s="53"/>
      <c r="AI68" s="53"/>
      <c r="AJ68" s="53"/>
      <c r="AK68" s="53"/>
      <c r="AL68" s="53"/>
      <c r="AM68" s="53"/>
      <c r="AN68" s="54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</row>
    <row r="69" spans="1:79" ht="48.75" customHeight="1" x14ac:dyDescent="0.2">
      <c r="A69" s="34">
        <v>3</v>
      </c>
      <c r="B69" s="34"/>
      <c r="C69" s="34"/>
      <c r="D69" s="34"/>
      <c r="E69" s="34"/>
      <c r="F69" s="34"/>
      <c r="G69" s="35" t="s">
        <v>68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7"/>
      <c r="Z69" s="38" t="s">
        <v>66</v>
      </c>
      <c r="AA69" s="38"/>
      <c r="AB69" s="38"/>
      <c r="AC69" s="38"/>
      <c r="AD69" s="38"/>
      <c r="AE69" s="35" t="s">
        <v>69</v>
      </c>
      <c r="AF69" s="36"/>
      <c r="AG69" s="36"/>
      <c r="AH69" s="36"/>
      <c r="AI69" s="36"/>
      <c r="AJ69" s="36"/>
      <c r="AK69" s="36"/>
      <c r="AL69" s="36"/>
      <c r="AM69" s="36"/>
      <c r="AN69" s="37"/>
      <c r="AO69" s="39">
        <v>0</v>
      </c>
      <c r="AP69" s="39"/>
      <c r="AQ69" s="39"/>
      <c r="AR69" s="39"/>
      <c r="AS69" s="39"/>
      <c r="AT69" s="39"/>
      <c r="AU69" s="39"/>
      <c r="AV69" s="39"/>
      <c r="AW69" s="39">
        <v>1</v>
      </c>
      <c r="AX69" s="39"/>
      <c r="AY69" s="39"/>
      <c r="AZ69" s="39"/>
      <c r="BA69" s="39"/>
      <c r="BB69" s="39"/>
      <c r="BC69" s="39"/>
      <c r="BD69" s="39"/>
      <c r="BE69" s="39">
        <f t="shared" si="0"/>
        <v>1</v>
      </c>
      <c r="BF69" s="39"/>
      <c r="BG69" s="39"/>
      <c r="BH69" s="39"/>
      <c r="BI69" s="39"/>
      <c r="BJ69" s="39"/>
      <c r="BK69" s="39"/>
      <c r="BL69" s="39"/>
    </row>
    <row r="70" spans="1:79" ht="48.75" customHeight="1" x14ac:dyDescent="0.2">
      <c r="A70" s="34">
        <v>4</v>
      </c>
      <c r="B70" s="34"/>
      <c r="C70" s="34"/>
      <c r="D70" s="34"/>
      <c r="E70" s="34"/>
      <c r="F70" s="34"/>
      <c r="G70" s="35" t="s">
        <v>95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7"/>
      <c r="Z70" s="38" t="s">
        <v>66</v>
      </c>
      <c r="AA70" s="38"/>
      <c r="AB70" s="38"/>
      <c r="AC70" s="38"/>
      <c r="AD70" s="38"/>
      <c r="AE70" s="35" t="s">
        <v>69</v>
      </c>
      <c r="AF70" s="36"/>
      <c r="AG70" s="36"/>
      <c r="AH70" s="36"/>
      <c r="AI70" s="36"/>
      <c r="AJ70" s="36"/>
      <c r="AK70" s="36"/>
      <c r="AL70" s="36"/>
      <c r="AM70" s="36"/>
      <c r="AN70" s="37"/>
      <c r="AO70" s="39">
        <v>0</v>
      </c>
      <c r="AP70" s="39"/>
      <c r="AQ70" s="39"/>
      <c r="AR70" s="39"/>
      <c r="AS70" s="39"/>
      <c r="AT70" s="39"/>
      <c r="AU70" s="39"/>
      <c r="AV70" s="39"/>
      <c r="AW70" s="39">
        <v>1</v>
      </c>
      <c r="AX70" s="39"/>
      <c r="AY70" s="39"/>
      <c r="AZ70" s="39"/>
      <c r="BA70" s="39"/>
      <c r="BB70" s="39"/>
      <c r="BC70" s="39"/>
      <c r="BD70" s="39"/>
      <c r="BE70" s="39">
        <f t="shared" ref="BE70" si="2">AO70+AW70</f>
        <v>1</v>
      </c>
      <c r="BF70" s="39"/>
      <c r="BG70" s="39"/>
      <c r="BH70" s="39"/>
      <c r="BI70" s="39"/>
      <c r="BJ70" s="39"/>
      <c r="BK70" s="39"/>
      <c r="BL70" s="39"/>
    </row>
    <row r="71" spans="1:79" s="20" customFormat="1" ht="19.5" customHeight="1" x14ac:dyDescent="0.2">
      <c r="A71" s="51">
        <v>0</v>
      </c>
      <c r="B71" s="51"/>
      <c r="C71" s="51"/>
      <c r="D71" s="51"/>
      <c r="E71" s="51"/>
      <c r="F71" s="51"/>
      <c r="G71" s="52" t="s">
        <v>70</v>
      </c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4"/>
      <c r="Z71" s="55"/>
      <c r="AA71" s="55"/>
      <c r="AB71" s="55"/>
      <c r="AC71" s="55"/>
      <c r="AD71" s="55"/>
      <c r="AE71" s="52"/>
      <c r="AF71" s="53"/>
      <c r="AG71" s="53"/>
      <c r="AH71" s="53"/>
      <c r="AI71" s="53"/>
      <c r="AJ71" s="53"/>
      <c r="AK71" s="53"/>
      <c r="AL71" s="53"/>
      <c r="AM71" s="53"/>
      <c r="AN71" s="54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</row>
    <row r="72" spans="1:79" ht="35.25" customHeight="1" x14ac:dyDescent="0.2">
      <c r="A72" s="34">
        <v>5</v>
      </c>
      <c r="B72" s="34"/>
      <c r="C72" s="34"/>
      <c r="D72" s="34"/>
      <c r="E72" s="34"/>
      <c r="F72" s="34"/>
      <c r="G72" s="35" t="s">
        <v>71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7"/>
      <c r="Z72" s="38" t="s">
        <v>64</v>
      </c>
      <c r="AA72" s="38"/>
      <c r="AB72" s="38"/>
      <c r="AC72" s="38"/>
      <c r="AD72" s="38"/>
      <c r="AE72" s="35" t="s">
        <v>72</v>
      </c>
      <c r="AF72" s="36"/>
      <c r="AG72" s="36"/>
      <c r="AH72" s="36"/>
      <c r="AI72" s="36"/>
      <c r="AJ72" s="36"/>
      <c r="AK72" s="36"/>
      <c r="AL72" s="36"/>
      <c r="AM72" s="36"/>
      <c r="AN72" s="37"/>
      <c r="AO72" s="39">
        <v>0</v>
      </c>
      <c r="AP72" s="39"/>
      <c r="AQ72" s="39"/>
      <c r="AR72" s="39"/>
      <c r="AS72" s="39"/>
      <c r="AT72" s="39"/>
      <c r="AU72" s="39"/>
      <c r="AV72" s="39"/>
      <c r="AW72" s="39">
        <f>AW66/AW69</f>
        <v>561020</v>
      </c>
      <c r="AX72" s="39"/>
      <c r="AY72" s="39"/>
      <c r="AZ72" s="39"/>
      <c r="BA72" s="39"/>
      <c r="BB72" s="39"/>
      <c r="BC72" s="39"/>
      <c r="BD72" s="39"/>
      <c r="BE72" s="39">
        <f t="shared" si="0"/>
        <v>561020</v>
      </c>
      <c r="BF72" s="39"/>
      <c r="BG72" s="39"/>
      <c r="BH72" s="39"/>
      <c r="BI72" s="39"/>
      <c r="BJ72" s="39"/>
      <c r="BK72" s="39"/>
      <c r="BL72" s="39"/>
    </row>
    <row r="73" spans="1:79" ht="46.5" customHeight="1" x14ac:dyDescent="0.2">
      <c r="A73" s="34">
        <v>6</v>
      </c>
      <c r="B73" s="34"/>
      <c r="C73" s="34"/>
      <c r="D73" s="34"/>
      <c r="E73" s="34"/>
      <c r="F73" s="34"/>
      <c r="G73" s="35" t="s">
        <v>97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7"/>
      <c r="Z73" s="38" t="s">
        <v>64</v>
      </c>
      <c r="AA73" s="38"/>
      <c r="AB73" s="38"/>
      <c r="AC73" s="38"/>
      <c r="AD73" s="38"/>
      <c r="AE73" s="35" t="s">
        <v>72</v>
      </c>
      <c r="AF73" s="36"/>
      <c r="AG73" s="36"/>
      <c r="AH73" s="36"/>
      <c r="AI73" s="36"/>
      <c r="AJ73" s="36"/>
      <c r="AK73" s="36"/>
      <c r="AL73" s="36"/>
      <c r="AM73" s="36"/>
      <c r="AN73" s="37"/>
      <c r="AO73" s="39">
        <v>0</v>
      </c>
      <c r="AP73" s="39"/>
      <c r="AQ73" s="39"/>
      <c r="AR73" s="39"/>
      <c r="AS73" s="39"/>
      <c r="AT73" s="39"/>
      <c r="AU73" s="39"/>
      <c r="AV73" s="39"/>
      <c r="AW73" s="39">
        <f>AW67/AW70</f>
        <v>49980</v>
      </c>
      <c r="AX73" s="39"/>
      <c r="AY73" s="39"/>
      <c r="AZ73" s="39"/>
      <c r="BA73" s="39"/>
      <c r="BB73" s="39"/>
      <c r="BC73" s="39"/>
      <c r="BD73" s="39"/>
      <c r="BE73" s="39">
        <f t="shared" ref="BE73" si="3">AO73+AW73</f>
        <v>49980</v>
      </c>
      <c r="BF73" s="39"/>
      <c r="BG73" s="39"/>
      <c r="BH73" s="39"/>
      <c r="BI73" s="39"/>
      <c r="BJ73" s="39"/>
      <c r="BK73" s="39"/>
      <c r="BL73" s="39"/>
    </row>
    <row r="75" spans="1:79" ht="16.5" customHeight="1" x14ac:dyDescent="0.2">
      <c r="A75" s="48" t="s">
        <v>90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25"/>
      <c r="AO75" s="41" t="s">
        <v>91</v>
      </c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</row>
    <row r="76" spans="1:79" ht="21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43" t="s">
        <v>73</v>
      </c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24"/>
      <c r="AO76" s="43" t="s">
        <v>74</v>
      </c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</row>
    <row r="77" spans="1:79" ht="35.2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24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</row>
    <row r="78" spans="1:79" ht="15.75" customHeight="1" x14ac:dyDescent="0.3">
      <c r="A78" s="50" t="s">
        <v>75</v>
      </c>
      <c r="B78" s="50"/>
      <c r="C78" s="50"/>
      <c r="D78" s="50"/>
      <c r="E78" s="50"/>
      <c r="F78" s="50"/>
      <c r="G78" s="50"/>
      <c r="H78" s="50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</row>
    <row r="79" spans="1:79" ht="20.25" customHeight="1" x14ac:dyDescent="0.3">
      <c r="A79" s="46" t="s">
        <v>76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</row>
    <row r="80" spans="1:79" ht="18.75" x14ac:dyDescent="0.3">
      <c r="A80" s="47" t="s">
        <v>77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</row>
    <row r="81" spans="1:59" ht="18" customHeight="1" x14ac:dyDescent="0.3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</row>
    <row r="82" spans="1:59" ht="15.75" customHeight="1" x14ac:dyDescent="0.2">
      <c r="A82" s="48" t="s">
        <v>88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25"/>
      <c r="AO82" s="41" t="s">
        <v>89</v>
      </c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</row>
    <row r="83" spans="1:59" ht="18.75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43" t="s">
        <v>73</v>
      </c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24"/>
      <c r="AO83" s="43" t="s">
        <v>74</v>
      </c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</row>
    <row r="84" spans="1:59" ht="18.75" x14ac:dyDescent="0.3">
      <c r="A84" s="44">
        <v>44120</v>
      </c>
      <c r="B84" s="45"/>
      <c r="C84" s="45"/>
      <c r="D84" s="45"/>
      <c r="E84" s="45"/>
      <c r="F84" s="45"/>
      <c r="G84" s="45"/>
      <c r="H84" s="45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</row>
    <row r="85" spans="1:59" ht="18.75" x14ac:dyDescent="0.3">
      <c r="A85" s="43" t="s">
        <v>78</v>
      </c>
      <c r="B85" s="43"/>
      <c r="C85" s="43"/>
      <c r="D85" s="43"/>
      <c r="E85" s="43"/>
      <c r="F85" s="43"/>
      <c r="G85" s="43"/>
      <c r="H85" s="43"/>
      <c r="I85" s="32"/>
      <c r="J85" s="32"/>
      <c r="K85" s="32"/>
      <c r="L85" s="32"/>
      <c r="M85" s="32"/>
      <c r="N85" s="32"/>
      <c r="O85" s="32"/>
      <c r="P85" s="32"/>
      <c r="Q85" s="32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</row>
    <row r="86" spans="1:59" ht="18.75" x14ac:dyDescent="0.3">
      <c r="A86" s="27" t="s">
        <v>79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</row>
    <row r="87" spans="1:59" ht="18.75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</row>
  </sheetData>
  <mergeCells count="212">
    <mergeCell ref="AE67:AN67"/>
    <mergeCell ref="AO67:AV67"/>
    <mergeCell ref="AW67:BD67"/>
    <mergeCell ref="BE67:BL67"/>
    <mergeCell ref="A70:F70"/>
    <mergeCell ref="G70:Y70"/>
    <mergeCell ref="Z70:AD70"/>
    <mergeCell ref="AE70:AN70"/>
    <mergeCell ref="AO70:AV70"/>
    <mergeCell ref="AW70:BD70"/>
    <mergeCell ref="BE70:BL70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A31:F31"/>
    <mergeCell ref="G31:BL31"/>
    <mergeCell ref="A32:F32"/>
    <mergeCell ref="G32:BL32"/>
    <mergeCell ref="A33:F33"/>
    <mergeCell ref="G33:BL33"/>
    <mergeCell ref="A25:BL25"/>
    <mergeCell ref="A26:BL26"/>
    <mergeCell ref="A27:BM27"/>
    <mergeCell ref="A29:BL29"/>
    <mergeCell ref="A30:F30"/>
    <mergeCell ref="G30:BL30"/>
    <mergeCell ref="A28:BM28"/>
    <mergeCell ref="A41:F41"/>
    <mergeCell ref="G41:BL41"/>
    <mergeCell ref="A42:F42"/>
    <mergeCell ref="G42:BL42"/>
    <mergeCell ref="A35:BL35"/>
    <mergeCell ref="A36:BL36"/>
    <mergeCell ref="A38:BL38"/>
    <mergeCell ref="A39:F39"/>
    <mergeCell ref="G39:BL39"/>
    <mergeCell ref="A40:F40"/>
    <mergeCell ref="G40:BL40"/>
    <mergeCell ref="A44:AZ44"/>
    <mergeCell ref="A45:AZ45"/>
    <mergeCell ref="A46:C47"/>
    <mergeCell ref="D46:AB47"/>
    <mergeCell ref="AC46:AJ47"/>
    <mergeCell ref="AK46:AR47"/>
    <mergeCell ref="AS46:AZ47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3:BL53"/>
    <mergeCell ref="A54:AY54"/>
    <mergeCell ref="A55:C56"/>
    <mergeCell ref="D55:AA56"/>
    <mergeCell ref="AB55:AI56"/>
    <mergeCell ref="AJ55:AQ56"/>
    <mergeCell ref="AR55:AY56"/>
    <mergeCell ref="AK51:AR51"/>
    <mergeCell ref="AS51:AZ51"/>
    <mergeCell ref="A51:C51"/>
    <mergeCell ref="D51:AB51"/>
    <mergeCell ref="AC51:AJ51"/>
    <mergeCell ref="A59:C59"/>
    <mergeCell ref="D59:AA59"/>
    <mergeCell ref="AB59:AI59"/>
    <mergeCell ref="AJ59:AQ59"/>
    <mergeCell ref="AR59:AY59"/>
    <mergeCell ref="A61:BL61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A66:F66"/>
    <mergeCell ref="G66:Y66"/>
    <mergeCell ref="Z66:AD66"/>
    <mergeCell ref="AE66:AN66"/>
    <mergeCell ref="AO66:AV66"/>
    <mergeCell ref="AW66:BD66"/>
    <mergeCell ref="BE66:BL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67:F67"/>
    <mergeCell ref="G67:Y67"/>
    <mergeCell ref="Z67:AD67"/>
    <mergeCell ref="A71:F71"/>
    <mergeCell ref="G71:Y71"/>
    <mergeCell ref="Z71:AD71"/>
    <mergeCell ref="AE71:AN71"/>
    <mergeCell ref="AO71:AV71"/>
    <mergeCell ref="AW71:BD71"/>
    <mergeCell ref="BE71:BL71"/>
    <mergeCell ref="BE72:BL72"/>
    <mergeCell ref="A72:F72"/>
    <mergeCell ref="G72:Y72"/>
    <mergeCell ref="Z72:AD72"/>
    <mergeCell ref="AE72:AN72"/>
    <mergeCell ref="AO72:AV72"/>
    <mergeCell ref="AW72:BD72"/>
    <mergeCell ref="W76:AM76"/>
    <mergeCell ref="AO76:BG76"/>
    <mergeCell ref="W83:AM83"/>
    <mergeCell ref="AO83:BG83"/>
    <mergeCell ref="A84:H84"/>
    <mergeCell ref="A85:H85"/>
    <mergeCell ref="A79:AS79"/>
    <mergeCell ref="A80:AS80"/>
    <mergeCell ref="A82:V82"/>
    <mergeCell ref="W82:AM82"/>
    <mergeCell ref="AO82:BG82"/>
    <mergeCell ref="A78:H78"/>
    <mergeCell ref="A73:F73"/>
    <mergeCell ref="G73:Y73"/>
    <mergeCell ref="Z73:AD73"/>
    <mergeCell ref="AE73:AN73"/>
    <mergeCell ref="AO73:AV73"/>
    <mergeCell ref="AW73:BD73"/>
    <mergeCell ref="BE73:BL73"/>
    <mergeCell ref="W75:AM75"/>
    <mergeCell ref="AO75:BG75"/>
    <mergeCell ref="A75:V75"/>
  </mergeCells>
  <conditionalFormatting sqref="G65:L65">
    <cfRule type="cellIs" dxfId="19" priority="42" stopIfTrue="1" operator="equal">
      <formula>$G64</formula>
    </cfRule>
  </conditionalFormatting>
  <conditionalFormatting sqref="A65:F65">
    <cfRule type="cellIs" dxfId="18" priority="44" stopIfTrue="1" operator="equal">
      <formula>0</formula>
    </cfRule>
  </conditionalFormatting>
  <conditionalFormatting sqref="D50">
    <cfRule type="cellIs" dxfId="17" priority="41" stopIfTrue="1" operator="equal">
      <formula>#REF!</formula>
    </cfRule>
  </conditionalFormatting>
  <conditionalFormatting sqref="D51">
    <cfRule type="cellIs" dxfId="16" priority="39" stopIfTrue="1" operator="equal">
      <formula>#REF!</formula>
    </cfRule>
  </conditionalFormatting>
  <conditionalFormatting sqref="G66">
    <cfRule type="cellIs" dxfId="15" priority="35" stopIfTrue="1" operator="equal">
      <formula>#REF!</formula>
    </cfRule>
  </conditionalFormatting>
  <conditionalFormatting sqref="A66:F66">
    <cfRule type="cellIs" dxfId="14" priority="36" stopIfTrue="1" operator="equal">
      <formula>0</formula>
    </cfRule>
  </conditionalFormatting>
  <conditionalFormatting sqref="G68">
    <cfRule type="cellIs" dxfId="13" priority="29" stopIfTrue="1" operator="equal">
      <formula>#REF!</formula>
    </cfRule>
  </conditionalFormatting>
  <conditionalFormatting sqref="A68:F68">
    <cfRule type="cellIs" dxfId="12" priority="30" stopIfTrue="1" operator="equal">
      <formula>0</formula>
    </cfRule>
  </conditionalFormatting>
  <conditionalFormatting sqref="G69">
    <cfRule type="cellIs" dxfId="11" priority="27" stopIfTrue="1" operator="equal">
      <formula>$G68</formula>
    </cfRule>
  </conditionalFormatting>
  <conditionalFormatting sqref="A69:F69">
    <cfRule type="cellIs" dxfId="10" priority="28" stopIfTrue="1" operator="equal">
      <formula>0</formula>
    </cfRule>
  </conditionalFormatting>
  <conditionalFormatting sqref="G71">
    <cfRule type="cellIs" dxfId="9" priority="19" stopIfTrue="1" operator="equal">
      <formula>#REF!</formula>
    </cfRule>
  </conditionalFormatting>
  <conditionalFormatting sqref="A71:F71">
    <cfRule type="cellIs" dxfId="8" priority="20" stopIfTrue="1" operator="equal">
      <formula>0</formula>
    </cfRule>
  </conditionalFormatting>
  <conditionalFormatting sqref="G72">
    <cfRule type="cellIs" dxfId="7" priority="17" stopIfTrue="1" operator="equal">
      <formula>$G71</formula>
    </cfRule>
  </conditionalFormatting>
  <conditionalFormatting sqref="A72:F72">
    <cfRule type="cellIs" dxfId="6" priority="18" stopIfTrue="1" operator="equal">
      <formula>0</formula>
    </cfRule>
  </conditionalFormatting>
  <conditionalFormatting sqref="G67">
    <cfRule type="cellIs" dxfId="5" priority="7" stopIfTrue="1" operator="equal">
      <formula>#REF!</formula>
    </cfRule>
  </conditionalFormatting>
  <conditionalFormatting sqref="A67:F67">
    <cfRule type="cellIs" dxfId="4" priority="8" stopIfTrue="1" operator="equal">
      <formula>0</formula>
    </cfRule>
  </conditionalFormatting>
  <conditionalFormatting sqref="A70:F70">
    <cfRule type="cellIs" dxfId="3" priority="6" stopIfTrue="1" operator="equal">
      <formula>0</formula>
    </cfRule>
  </conditionalFormatting>
  <conditionalFormatting sqref="G70">
    <cfRule type="cellIs" dxfId="2" priority="4" stopIfTrue="1" operator="equal">
      <formula>$G69</formula>
    </cfRule>
  </conditionalFormatting>
  <conditionalFormatting sqref="A73:F73">
    <cfRule type="cellIs" dxfId="1" priority="3" stopIfTrue="1" operator="equal">
      <formula>0</formula>
    </cfRule>
  </conditionalFormatting>
  <conditionalFormatting sqref="G73">
    <cfRule type="cellIs" dxfId="0" priority="1" stopIfTrue="1" operator="equal">
      <formula>$G72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2" manualBreakCount="2">
    <brk id="28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87E-1469-4FD7-8592-EBAE6527BF1C}">
  <dimension ref="A2:N24"/>
  <sheetViews>
    <sheetView tabSelected="1" view="pageBreakPreview" topLeftCell="A7" zoomScale="60" zoomScaleNormal="100" workbookViewId="0">
      <selection activeCell="B9" sqref="B9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4" ht="18.75" x14ac:dyDescent="0.25">
      <c r="A2" s="122" t="s">
        <v>99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4" ht="18.75" x14ac:dyDescent="0.25">
      <c r="A3" s="123" t="s">
        <v>100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4" ht="15.75" thickBot="1" x14ac:dyDescent="0.3">
      <c r="A4" s="124"/>
    </row>
    <row r="5" spans="1:14" ht="30" customHeight="1" x14ac:dyDescent="0.25">
      <c r="A5" s="125" t="s">
        <v>101</v>
      </c>
      <c r="B5" s="126" t="s">
        <v>55</v>
      </c>
      <c r="C5" s="126" t="s">
        <v>56</v>
      </c>
      <c r="D5" s="126" t="s">
        <v>57</v>
      </c>
      <c r="E5" s="127" t="s">
        <v>102</v>
      </c>
      <c r="F5" s="128"/>
      <c r="G5" s="129"/>
      <c r="H5" s="127" t="s">
        <v>103</v>
      </c>
      <c r="I5" s="128"/>
      <c r="J5" s="129"/>
      <c r="K5" s="127" t="s">
        <v>104</v>
      </c>
      <c r="L5" s="128"/>
      <c r="M5" s="129"/>
    </row>
    <row r="6" spans="1:14" ht="15.75" thickBot="1" x14ac:dyDescent="0.3">
      <c r="A6" s="130" t="s">
        <v>105</v>
      </c>
      <c r="B6" s="131"/>
      <c r="C6" s="131"/>
      <c r="D6" s="131"/>
      <c r="E6" s="132" t="s">
        <v>106</v>
      </c>
      <c r="F6" s="133"/>
      <c r="G6" s="134"/>
      <c r="H6" s="132"/>
      <c r="I6" s="133"/>
      <c r="J6" s="134"/>
      <c r="K6" s="132"/>
      <c r="L6" s="133"/>
      <c r="M6" s="134"/>
    </row>
    <row r="7" spans="1:14" ht="26.25" thickBot="1" x14ac:dyDescent="0.3">
      <c r="A7" s="135"/>
      <c r="B7" s="136"/>
      <c r="C7" s="136"/>
      <c r="D7" s="136"/>
      <c r="E7" s="137" t="s">
        <v>42</v>
      </c>
      <c r="F7" s="137" t="s">
        <v>43</v>
      </c>
      <c r="G7" s="137" t="s">
        <v>44</v>
      </c>
      <c r="H7" s="137" t="s">
        <v>107</v>
      </c>
      <c r="I7" s="137" t="s">
        <v>43</v>
      </c>
      <c r="J7" s="137" t="s">
        <v>44</v>
      </c>
      <c r="K7" s="137" t="s">
        <v>42</v>
      </c>
      <c r="L7" s="137" t="s">
        <v>43</v>
      </c>
      <c r="M7" s="137" t="s">
        <v>44</v>
      </c>
    </row>
    <row r="8" spans="1:14" ht="15.75" thickBot="1" x14ac:dyDescent="0.3">
      <c r="A8" s="138">
        <v>1</v>
      </c>
      <c r="B8" s="139">
        <v>2</v>
      </c>
      <c r="C8" s="140">
        <v>3</v>
      </c>
      <c r="D8" s="140">
        <v>4</v>
      </c>
      <c r="E8" s="140">
        <v>5</v>
      </c>
      <c r="F8" s="140">
        <v>6</v>
      </c>
      <c r="G8" s="140">
        <v>7</v>
      </c>
      <c r="H8" s="140">
        <v>8</v>
      </c>
      <c r="I8" s="140">
        <v>9</v>
      </c>
      <c r="J8" s="140">
        <v>10</v>
      </c>
      <c r="K8" s="140">
        <v>11</v>
      </c>
      <c r="L8" s="140">
        <v>12</v>
      </c>
      <c r="M8" s="140">
        <v>13</v>
      </c>
    </row>
    <row r="9" spans="1:14" ht="147" customHeight="1" thickBot="1" x14ac:dyDescent="0.3">
      <c r="A9" s="138"/>
      <c r="B9" s="141" t="str">
        <f>[1]Лист1!G32</f>
        <v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v>
      </c>
      <c r="C9" s="142"/>
      <c r="D9" s="143"/>
      <c r="E9" s="143"/>
      <c r="F9" s="143"/>
      <c r="G9" s="143"/>
      <c r="H9" s="143"/>
      <c r="I9" s="143"/>
      <c r="J9" s="143"/>
      <c r="K9" s="143"/>
      <c r="L9" s="143"/>
      <c r="M9" s="144"/>
    </row>
    <row r="10" spans="1:14" x14ac:dyDescent="0.25">
      <c r="A10" s="130">
        <v>1</v>
      </c>
      <c r="B10" s="145" t="s">
        <v>108</v>
      </c>
      <c r="C10" s="146"/>
      <c r="D10" s="147"/>
      <c r="E10" s="147"/>
      <c r="F10" s="147"/>
      <c r="G10" s="147"/>
      <c r="H10" s="147"/>
      <c r="I10" s="147"/>
      <c r="J10" s="147"/>
      <c r="K10" s="147"/>
      <c r="L10" s="147"/>
      <c r="M10" s="148"/>
    </row>
    <row r="11" spans="1:14" ht="105.75" thickBot="1" x14ac:dyDescent="0.3">
      <c r="A11" s="149"/>
      <c r="B11" s="150" t="str">
        <f>Лист1!G72</f>
        <v>середні видатки на  на здійснення капітального ремонту</v>
      </c>
      <c r="C11" s="151" t="s">
        <v>109</v>
      </c>
      <c r="D11" s="152" t="s">
        <v>110</v>
      </c>
      <c r="E11" s="153">
        <v>0</v>
      </c>
      <c r="F11" s="153">
        <v>626000</v>
      </c>
      <c r="G11" s="153">
        <f>E11+F11</f>
        <v>626000</v>
      </c>
      <c r="H11" s="153">
        <f>'[2]0160'!E89</f>
        <v>0</v>
      </c>
      <c r="I11" s="153">
        <f>Лист1!AW72</f>
        <v>561020</v>
      </c>
      <c r="J11" s="153">
        <f>H11+I11</f>
        <v>561020</v>
      </c>
      <c r="K11" s="153">
        <f>H11-E11</f>
        <v>0</v>
      </c>
      <c r="L11" s="153">
        <f>I11-F11</f>
        <v>-64980</v>
      </c>
      <c r="M11" s="154">
        <f>K11+L11</f>
        <v>-64980</v>
      </c>
    </row>
    <row r="12" spans="1:14" ht="105.75" thickBot="1" x14ac:dyDescent="0.3">
      <c r="A12" s="149"/>
      <c r="B12" s="150" t="str">
        <f>Лист1!G73</f>
        <v>середні видатки на придбання одиниці обладнання і предметів довгострокового користування для здійснення капітального ремонту</v>
      </c>
      <c r="C12" s="151" t="s">
        <v>109</v>
      </c>
      <c r="D12" s="152" t="s">
        <v>110</v>
      </c>
      <c r="E12" s="153">
        <v>0</v>
      </c>
      <c r="F12" s="153">
        <v>0</v>
      </c>
      <c r="G12" s="153">
        <f>E12+F12</f>
        <v>0</v>
      </c>
      <c r="H12" s="153">
        <f>'[2]0160'!E90</f>
        <v>0</v>
      </c>
      <c r="I12" s="153">
        <f>Лист1!AW73</f>
        <v>49980</v>
      </c>
      <c r="J12" s="153">
        <f>H12+I12</f>
        <v>49980</v>
      </c>
      <c r="K12" s="153">
        <f>H12-E12</f>
        <v>0</v>
      </c>
      <c r="L12" s="153">
        <f>I12-F12</f>
        <v>49980</v>
      </c>
      <c r="M12" s="154">
        <f>K12+L12</f>
        <v>49980</v>
      </c>
    </row>
    <row r="13" spans="1:14" ht="43.5" customHeight="1" thickBot="1" x14ac:dyDescent="0.3">
      <c r="A13" s="132" t="s">
        <v>112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4"/>
      <c r="N13" s="155"/>
    </row>
    <row r="14" spans="1:14" x14ac:dyDescent="0.25">
      <c r="A14" s="124"/>
      <c r="N14" s="155"/>
    </row>
    <row r="15" spans="1:14" s="158" customFormat="1" ht="15.75" x14ac:dyDescent="0.25">
      <c r="A15" s="156" t="s">
        <v>113</v>
      </c>
      <c r="B15" s="156"/>
      <c r="C15" s="156"/>
      <c r="D15" s="157"/>
      <c r="H15" s="159"/>
    </row>
    <row r="16" spans="1:14" s="158" customFormat="1" ht="15.75" x14ac:dyDescent="0.25">
      <c r="A16" s="156"/>
      <c r="B16" s="156"/>
      <c r="C16" s="156"/>
      <c r="D16" s="160"/>
      <c r="F16" s="161" t="str">
        <f>Лист1!AO75</f>
        <v>В.В. Беззубченко</v>
      </c>
      <c r="G16" s="161"/>
    </row>
    <row r="17" spans="1:7" ht="18.75" x14ac:dyDescent="0.25">
      <c r="A17" s="162" t="s">
        <v>111</v>
      </c>
    </row>
    <row r="18" spans="1:7" s="158" customFormat="1" ht="15.75" x14ac:dyDescent="0.25">
      <c r="A18" s="163"/>
      <c r="B18" s="163"/>
      <c r="C18" s="164"/>
      <c r="D18" s="164"/>
    </row>
    <row r="19" spans="1:7" s="158" customFormat="1" ht="15.75" x14ac:dyDescent="0.25">
      <c r="A19" s="165"/>
      <c r="B19" s="166"/>
      <c r="C19" s="164"/>
      <c r="D19" s="164"/>
    </row>
    <row r="20" spans="1:7" s="158" customFormat="1" ht="15.75" x14ac:dyDescent="0.25">
      <c r="A20" s="163"/>
      <c r="B20" s="163"/>
      <c r="C20" s="163"/>
      <c r="D20" s="157"/>
      <c r="F20" s="167"/>
      <c r="G20" s="167"/>
    </row>
    <row r="21" spans="1:7" s="158" customFormat="1" ht="15.75" x14ac:dyDescent="0.25">
      <c r="A21" s="157"/>
      <c r="B21" s="164"/>
      <c r="C21" s="164"/>
      <c r="D21" s="168"/>
      <c r="F21" s="169"/>
      <c r="G21" s="169"/>
    </row>
    <row r="22" spans="1:7" s="158" customFormat="1" x14ac:dyDescent="0.25">
      <c r="A22" s="170"/>
    </row>
    <row r="23" spans="1:7" x14ac:dyDescent="0.25">
      <c r="A23" s="171"/>
    </row>
    <row r="24" spans="1:7" x14ac:dyDescent="0.25">
      <c r="A24" s="171"/>
    </row>
  </sheetData>
  <mergeCells count="17">
    <mergeCell ref="F21:G21"/>
    <mergeCell ref="C10:M10"/>
    <mergeCell ref="A13:M13"/>
    <mergeCell ref="A15:C16"/>
    <mergeCell ref="F16:G16"/>
    <mergeCell ref="A18:B18"/>
    <mergeCell ref="A20:C20"/>
    <mergeCell ref="F20:G20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2020-12-06T12:47:57Z</cp:lastPrinted>
  <dcterms:created xsi:type="dcterms:W3CDTF">2015-06-05T18:19:34Z</dcterms:created>
  <dcterms:modified xsi:type="dcterms:W3CDTF">2020-12-06T12:48:06Z</dcterms:modified>
</cp:coreProperties>
</file>