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FF4C866-D426-4D02-BC96-F2207CD0E1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Sheet!$A$4:$O$11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" l="1"/>
  <c r="B11" i="1"/>
  <c r="D10" i="1"/>
  <c r="B10" i="1"/>
  <c r="D9" i="1"/>
  <c r="C9" i="1"/>
  <c r="B9" i="1"/>
  <c r="D8" i="1"/>
  <c r="B8" i="1"/>
  <c r="D7" i="1"/>
  <c r="B7" i="1"/>
  <c r="D6" i="1"/>
  <c r="B6" i="1"/>
  <c r="D5" i="1"/>
  <c r="B5" i="1"/>
</calcChain>
</file>

<file path=xl/sharedStrings.xml><?xml version="1.0" encoding="utf-8"?>
<sst xmlns="http://schemas.openxmlformats.org/spreadsheetml/2006/main" count="80" uniqueCount="46">
  <si>
    <t>1</t>
  </si>
  <si>
    <t>10</t>
  </si>
  <si>
    <t>11</t>
  </si>
  <si>
    <t>12</t>
  </si>
  <si>
    <t>13</t>
  </si>
  <si>
    <t>14</t>
  </si>
  <si>
    <t>1761704179</t>
  </si>
  <si>
    <t>2</t>
  </si>
  <si>
    <t>3033410615</t>
  </si>
  <si>
    <t>43416393</t>
  </si>
  <si>
    <t>45450000-6 Інші завершальні будівельні роботи</t>
  </si>
  <si>
    <t>45450000-6 Інші завершальні роботи (Послуги з поточного ремонту зупиночного "шахта Саксагань" на вулиці Волгоградській)</t>
  </si>
  <si>
    <t>45450000-6 Інші завершальні роботи (Послуги з поточного ремонту зупиночного павільйону "Міська лікарня 1" на проспекті Миру)</t>
  </si>
  <si>
    <t>45450000-6 Інші завершальні роботи (Послуги з поточного ремонту зупиночного павільйону «Кінотеатр «Сучасник» на проспекті Гагаріна)</t>
  </si>
  <si>
    <t>45450000-6 Інші завершальні роботи (Послуги з поточного ремонту зупиночного павільйону «Станція Мудрьона» на вулиці Волгоградській)</t>
  </si>
  <si>
    <t>45450000-6 Інші завершальні роботи (Послуги з поточного ремонту зупиночного павільйону «шахта Саксагань на вулиці Волгоградській, 11)</t>
  </si>
  <si>
    <t>79713000-5 Послуги з охорони об’єктів та особистої охорони</t>
  </si>
  <si>
    <t>90611000-3 Послуги з прибирання вулиць</t>
  </si>
  <si>
    <t>ID контракту</t>
  </si>
  <si>
    <t>report.zakupki@prom.ua</t>
  </si>
  <si>
    <t>ЄДРПОУ переможця</t>
  </si>
  <si>
    <t>Ідентифікатор закупівлі</t>
  </si>
  <si>
    <t>Ідентифікатор лота</t>
  </si>
  <si>
    <t>Відкриті торги</t>
  </si>
  <si>
    <t>Дата закінчення договору:</t>
  </si>
  <si>
    <t>Дата підписання договору:</t>
  </si>
  <si>
    <t>Закупівля без використання електронної системи</t>
  </si>
  <si>
    <t>Звіт створено 4 лютого о 12:21 з використанням http://zakupki.prom.ua</t>
  </si>
  <si>
    <t>Код CPV</t>
  </si>
  <si>
    <t>Лот №1 - Послуги з утримання пам’ятників, Лот №2 - Послуги з утримання підземного переходу на площі Горького, Лот №3 - Послуги з утримання зупиночних павільйонів та інформаційних стендів</t>
  </si>
  <si>
    <t>Немає лотів</t>
  </si>
  <si>
    <t>Номер договору</t>
  </si>
  <si>
    <t>ОХОРОННА КОМПАНІЯ "ТАЙПАН КР</t>
  </si>
  <si>
    <t>Переможець (назва)</t>
  </si>
  <si>
    <t>Послуги з охорони та відеоспостереження об’єктів благоустрою парку Саксаганського</t>
  </si>
  <si>
    <t xml:space="preserve">Послуги з утримання підземного переходу на площі Горького </t>
  </si>
  <si>
    <t>Предмет закупівлі</t>
  </si>
  <si>
    <t>Статус договору</t>
  </si>
  <si>
    <t>Сума договору</t>
  </si>
  <si>
    <t>Тип процедури</t>
  </si>
  <si>
    <t>Узагальнена назва закупівлі</t>
  </si>
  <si>
    <t>ФОП ЛИМАНСЬКИЙ БОГДАН ФЕДОРОВИЧ</t>
  </si>
  <si>
    <t>ФОП СТЕЦЕНКО ВАЛЕНТИН ВАСИЛЬОВИЧ</t>
  </si>
  <si>
    <t>Якщо ви маєте пропозицію чи побажання щодо покращення цього звіту, напишіть нам, будь ласка:</t>
  </si>
  <si>
    <t>активний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</si>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</sst>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y.zakupki.prom.ua/remote/dispatcher/state_purchase_view/34215117" TargetMode="External"/><Relationship Id="rId13" Type="http://schemas.openxmlformats.org/officeDocument/2006/relationships/hyperlink" Target="https://my.zakupki.prom.ua/remote/dispatcher/state_purchase_view/34208402" TargetMode="External"/><Relationship Id="rId3" Type="http://schemas.openxmlformats.org/officeDocument/2006/relationships/hyperlink" Target="https://my.zakupki.prom.ua/remote/dispatcher/state_contracting_view/12445109" TargetMode="External"/><Relationship Id="rId7" Type="http://schemas.openxmlformats.org/officeDocument/2006/relationships/hyperlink" Target="https://my.zakupki.prom.ua/remote/dispatcher/state_contracting_view/12387585" TargetMode="External"/><Relationship Id="rId12" Type="http://schemas.openxmlformats.org/officeDocument/2006/relationships/hyperlink" Target="https://my.zakupki.prom.ua/remote/dispatcher/state_contracting_view/12387213" TargetMode="External"/><Relationship Id="rId2" Type="http://schemas.openxmlformats.org/officeDocument/2006/relationships/hyperlink" Target="https://my.zakupki.prom.ua/remote/dispatcher/state_purchase_view/34212198" TargetMode="External"/><Relationship Id="rId16" Type="http://schemas.openxmlformats.org/officeDocument/2006/relationships/hyperlink" Target="https://my.zakupki.prom.ua/remote/dispatcher/state_contracting_view/12444754" TargetMode="External"/><Relationship Id="rId1" Type="http://schemas.openxmlformats.org/officeDocument/2006/relationships/hyperlink" Target="mailto:report.zakupki@prom.ua" TargetMode="External"/><Relationship Id="rId6" Type="http://schemas.openxmlformats.org/officeDocument/2006/relationships/hyperlink" Target="https://my.zakupki.prom.ua/remote/dispatcher/state_purchase_view/32769694" TargetMode="External"/><Relationship Id="rId11" Type="http://schemas.openxmlformats.org/officeDocument/2006/relationships/hyperlink" Target="https://my.zakupki.prom.ua/remote/dispatcher/state_purchase_lot_view/714108" TargetMode="External"/><Relationship Id="rId5" Type="http://schemas.openxmlformats.org/officeDocument/2006/relationships/hyperlink" Target="https://my.zakupki.prom.ua/remote/dispatcher/state_contracting_view/12443016" TargetMode="External"/><Relationship Id="rId15" Type="http://schemas.openxmlformats.org/officeDocument/2006/relationships/hyperlink" Target="https://my.zakupki.prom.ua/remote/dispatcher/state_purchase_view/34210200" TargetMode="External"/><Relationship Id="rId10" Type="http://schemas.openxmlformats.org/officeDocument/2006/relationships/hyperlink" Target="https://my.zakupki.prom.ua/remote/dispatcher/state_purchase_view/32655786" TargetMode="External"/><Relationship Id="rId4" Type="http://schemas.openxmlformats.org/officeDocument/2006/relationships/hyperlink" Target="https://my.zakupki.prom.ua/remote/dispatcher/state_purchase_view/34206216" TargetMode="External"/><Relationship Id="rId9" Type="http://schemas.openxmlformats.org/officeDocument/2006/relationships/hyperlink" Target="https://my.zakupki.prom.ua/remote/dispatcher/state_contracting_view/12446789" TargetMode="External"/><Relationship Id="rId14" Type="http://schemas.openxmlformats.org/officeDocument/2006/relationships/hyperlink" Target="https://my.zakupki.prom.ua/remote/dispatcher/state_contracting_view/12443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pane ySplit="4" topLeftCell="A5" activePane="bottomLeft" state="frozen"/>
      <selection pane="bottomLeft"/>
    </sheetView>
  </sheetViews>
  <sheetFormatPr defaultColWidth="11.5546875" defaultRowHeight="14.4" x14ac:dyDescent="0.3"/>
  <cols>
    <col min="1" max="1" width="5"/>
    <col min="2" max="4" width="25"/>
    <col min="5" max="7" width="35"/>
    <col min="8" max="9" width="30"/>
    <col min="10" max="12" width="15"/>
    <col min="13" max="15" width="10"/>
  </cols>
  <sheetData>
    <row r="1" spans="1:15" x14ac:dyDescent="0.3">
      <c r="A1" s="1" t="s">
        <v>43</v>
      </c>
    </row>
    <row r="2" spans="1:15" x14ac:dyDescent="0.3">
      <c r="A2" s="2" t="s">
        <v>19</v>
      </c>
    </row>
    <row r="4" spans="1:15" ht="55.2" x14ac:dyDescent="0.3">
      <c r="A4" s="3" t="s">
        <v>45</v>
      </c>
      <c r="B4" s="3" t="s">
        <v>21</v>
      </c>
      <c r="C4" s="3" t="s">
        <v>22</v>
      </c>
      <c r="D4" s="3" t="s">
        <v>18</v>
      </c>
      <c r="E4" s="3" t="s">
        <v>40</v>
      </c>
      <c r="F4" s="3" t="s">
        <v>36</v>
      </c>
      <c r="G4" s="3" t="s">
        <v>28</v>
      </c>
      <c r="H4" s="3" t="s">
        <v>39</v>
      </c>
      <c r="I4" s="3" t="s">
        <v>33</v>
      </c>
      <c r="J4" s="3" t="s">
        <v>20</v>
      </c>
      <c r="K4" s="3" t="s">
        <v>31</v>
      </c>
      <c r="L4" s="3" t="s">
        <v>38</v>
      </c>
      <c r="M4" s="3" t="s">
        <v>25</v>
      </c>
      <c r="N4" s="3" t="s">
        <v>24</v>
      </c>
      <c r="O4" s="3" t="s">
        <v>37</v>
      </c>
    </row>
    <row r="5" spans="1:15" x14ac:dyDescent="0.3">
      <c r="A5" s="4">
        <v>1</v>
      </c>
      <c r="B5" s="2" t="str">
        <f>HYPERLINK("https://my.zakupki.prom.ua/remote/dispatcher/state_purchase_view/34212198", "UA-2022-01-19-007881-a")</f>
        <v>UA-2022-01-19-007881-a</v>
      </c>
      <c r="C5" s="2" t="s">
        <v>30</v>
      </c>
      <c r="D5" s="2" t="str">
        <f>HYPERLINK("https://my.zakupki.prom.ua/remote/dispatcher/state_contracting_view/12445109", "UA-2022-01-19-007881-a-a1")</f>
        <v>UA-2022-01-19-007881-a-a1</v>
      </c>
      <c r="E5" s="1" t="s">
        <v>11</v>
      </c>
      <c r="F5" s="1" t="s">
        <v>11</v>
      </c>
      <c r="G5" s="1" t="s">
        <v>10</v>
      </c>
      <c r="H5" s="1" t="s">
        <v>26</v>
      </c>
      <c r="I5" s="1" t="s">
        <v>42</v>
      </c>
      <c r="J5" s="1" t="s">
        <v>6</v>
      </c>
      <c r="K5" s="1" t="s">
        <v>4</v>
      </c>
      <c r="L5" s="5">
        <v>4009.73</v>
      </c>
      <c r="M5" s="6">
        <v>44580</v>
      </c>
      <c r="N5" s="6">
        <v>44926</v>
      </c>
      <c r="O5" s="1" t="s">
        <v>44</v>
      </c>
    </row>
    <row r="6" spans="1:15" x14ac:dyDescent="0.3">
      <c r="A6" s="4">
        <v>2</v>
      </c>
      <c r="B6" s="2" t="str">
        <f>HYPERLINK("https://my.zakupki.prom.ua/remote/dispatcher/state_purchase_view/34206216", "UA-2022-01-19-006336-a")</f>
        <v>UA-2022-01-19-006336-a</v>
      </c>
      <c r="C6" s="2" t="s">
        <v>30</v>
      </c>
      <c r="D6" s="2" t="str">
        <f>HYPERLINK("https://my.zakupki.prom.ua/remote/dispatcher/state_contracting_view/12443016", "UA-2022-01-19-006336-a-a1")</f>
        <v>UA-2022-01-19-006336-a-a1</v>
      </c>
      <c r="E6" s="1" t="s">
        <v>14</v>
      </c>
      <c r="F6" s="1" t="s">
        <v>14</v>
      </c>
      <c r="G6" s="1" t="s">
        <v>10</v>
      </c>
      <c r="H6" s="1" t="s">
        <v>26</v>
      </c>
      <c r="I6" s="1" t="s">
        <v>42</v>
      </c>
      <c r="J6" s="1" t="s">
        <v>6</v>
      </c>
      <c r="K6" s="1" t="s">
        <v>1</v>
      </c>
      <c r="L6" s="5">
        <v>4009.73</v>
      </c>
      <c r="M6" s="6">
        <v>44580</v>
      </c>
      <c r="N6" s="6">
        <v>44926</v>
      </c>
      <c r="O6" s="1" t="s">
        <v>44</v>
      </c>
    </row>
    <row r="7" spans="1:15" x14ac:dyDescent="0.3">
      <c r="A7" s="4">
        <v>3</v>
      </c>
      <c r="B7" s="2" t="str">
        <f>HYPERLINK("https://my.zakupki.prom.ua/remote/dispatcher/state_purchase_view/32769694", "UA-2021-12-08-011235-c")</f>
        <v>UA-2021-12-08-011235-c</v>
      </c>
      <c r="C7" s="2" t="s">
        <v>30</v>
      </c>
      <c r="D7" s="2" t="str">
        <f>HYPERLINK("https://my.zakupki.prom.ua/remote/dispatcher/state_contracting_view/12387585", "UA-2021-12-08-011235-c-c1")</f>
        <v>UA-2021-12-08-011235-c-c1</v>
      </c>
      <c r="E7" s="1" t="s">
        <v>34</v>
      </c>
      <c r="F7" s="1" t="s">
        <v>34</v>
      </c>
      <c r="G7" s="1" t="s">
        <v>16</v>
      </c>
      <c r="H7" s="1" t="s">
        <v>23</v>
      </c>
      <c r="I7" s="1" t="s">
        <v>32</v>
      </c>
      <c r="J7" s="1" t="s">
        <v>9</v>
      </c>
      <c r="K7" s="1" t="s">
        <v>7</v>
      </c>
      <c r="L7" s="5">
        <v>1835500</v>
      </c>
      <c r="M7" s="6">
        <v>44574</v>
      </c>
      <c r="N7" s="6">
        <v>44926</v>
      </c>
      <c r="O7" s="1" t="s">
        <v>44</v>
      </c>
    </row>
    <row r="8" spans="1:15" x14ac:dyDescent="0.3">
      <c r="A8" s="4">
        <v>4</v>
      </c>
      <c r="B8" s="2" t="str">
        <f>HYPERLINK("https://my.zakupki.prom.ua/remote/dispatcher/state_purchase_view/34215117", "UA-2022-01-19-008755-a")</f>
        <v>UA-2022-01-19-008755-a</v>
      </c>
      <c r="C8" s="2" t="s">
        <v>30</v>
      </c>
      <c r="D8" s="2" t="str">
        <f>HYPERLINK("https://my.zakupki.prom.ua/remote/dispatcher/state_contracting_view/12446789", "UA-2022-01-19-008755-a-a1")</f>
        <v>UA-2022-01-19-008755-a-a1</v>
      </c>
      <c r="E8" s="1" t="s">
        <v>12</v>
      </c>
      <c r="F8" s="1" t="s">
        <v>12</v>
      </c>
      <c r="G8" s="1" t="s">
        <v>10</v>
      </c>
      <c r="H8" s="1" t="s">
        <v>26</v>
      </c>
      <c r="I8" s="1" t="s">
        <v>42</v>
      </c>
      <c r="J8" s="1" t="s">
        <v>6</v>
      </c>
      <c r="K8" s="1" t="s">
        <v>5</v>
      </c>
      <c r="L8" s="5">
        <v>7895.44</v>
      </c>
      <c r="M8" s="6">
        <v>44580</v>
      </c>
      <c r="N8" s="6">
        <v>44926</v>
      </c>
      <c r="O8" s="1" t="s">
        <v>44</v>
      </c>
    </row>
    <row r="9" spans="1:15" x14ac:dyDescent="0.3">
      <c r="A9" s="4">
        <v>5</v>
      </c>
      <c r="B9" s="2" t="str">
        <f>HYPERLINK("https://my.zakupki.prom.ua/remote/dispatcher/state_purchase_view/32655786", "UA-2021-12-06-016902-c")</f>
        <v>UA-2021-12-06-016902-c</v>
      </c>
      <c r="C9" s="2" t="str">
        <f>HYPERLINK("https://my.zakupki.prom.ua/remote/dispatcher/state_purchase_lot_view/714108", "UA-2021-12-06-016902-c-L714108")</f>
        <v>UA-2021-12-06-016902-c-L714108</v>
      </c>
      <c r="D9" s="2" t="str">
        <f>HYPERLINK("https://my.zakupki.prom.ua/remote/dispatcher/state_contracting_view/12387213", "UA-2021-12-06-016902-c-c1")</f>
        <v>UA-2021-12-06-016902-c-c1</v>
      </c>
      <c r="E9" s="1" t="s">
        <v>29</v>
      </c>
      <c r="F9" s="1" t="s">
        <v>35</v>
      </c>
      <c r="G9" s="1" t="s">
        <v>17</v>
      </c>
      <c r="H9" s="1" t="s">
        <v>23</v>
      </c>
      <c r="I9" s="1" t="s">
        <v>41</v>
      </c>
      <c r="J9" s="1" t="s">
        <v>8</v>
      </c>
      <c r="K9" s="1" t="s">
        <v>0</v>
      </c>
      <c r="L9" s="5">
        <v>534571.16</v>
      </c>
      <c r="M9" s="6">
        <v>44574</v>
      </c>
      <c r="N9" s="6">
        <v>44926</v>
      </c>
      <c r="O9" s="1" t="s">
        <v>44</v>
      </c>
    </row>
    <row r="10" spans="1:15" x14ac:dyDescent="0.3">
      <c r="A10" s="4">
        <v>6</v>
      </c>
      <c r="B10" s="2" t="str">
        <f>HYPERLINK("https://my.zakupki.prom.ua/remote/dispatcher/state_purchase_view/34208402", "UA-2022-01-19-007005-a")</f>
        <v>UA-2022-01-19-007005-a</v>
      </c>
      <c r="C10" s="2" t="s">
        <v>30</v>
      </c>
      <c r="D10" s="2" t="str">
        <f>HYPERLINK("https://my.zakupki.prom.ua/remote/dispatcher/state_contracting_view/12443856", "UA-2022-01-19-007005-a-a1")</f>
        <v>UA-2022-01-19-007005-a-a1</v>
      </c>
      <c r="E10" s="1" t="s">
        <v>15</v>
      </c>
      <c r="F10" s="1" t="s">
        <v>15</v>
      </c>
      <c r="G10" s="1" t="s">
        <v>10</v>
      </c>
      <c r="H10" s="1" t="s">
        <v>26</v>
      </c>
      <c r="I10" s="1" t="s">
        <v>42</v>
      </c>
      <c r="J10" s="1" t="s">
        <v>6</v>
      </c>
      <c r="K10" s="1" t="s">
        <v>2</v>
      </c>
      <c r="L10" s="5">
        <v>4009.73</v>
      </c>
      <c r="M10" s="6">
        <v>44580</v>
      </c>
      <c r="N10" s="6">
        <v>44926</v>
      </c>
      <c r="O10" s="1" t="s">
        <v>44</v>
      </c>
    </row>
    <row r="11" spans="1:15" x14ac:dyDescent="0.3">
      <c r="A11" s="4">
        <v>7</v>
      </c>
      <c r="B11" s="2" t="str">
        <f>HYPERLINK("https://my.zakupki.prom.ua/remote/dispatcher/state_purchase_view/34210200", "UA-2022-01-19-007363-a")</f>
        <v>UA-2022-01-19-007363-a</v>
      </c>
      <c r="C11" s="2" t="s">
        <v>30</v>
      </c>
      <c r="D11" s="2" t="str">
        <f>HYPERLINK("https://my.zakupki.prom.ua/remote/dispatcher/state_contracting_view/12444754", "UA-2022-01-19-007363-a-a1")</f>
        <v>UA-2022-01-19-007363-a-a1</v>
      </c>
      <c r="E11" s="1" t="s">
        <v>13</v>
      </c>
      <c r="F11" s="1" t="s">
        <v>13</v>
      </c>
      <c r="G11" s="1" t="s">
        <v>10</v>
      </c>
      <c r="H11" s="1" t="s">
        <v>26</v>
      </c>
      <c r="I11" s="1" t="s">
        <v>42</v>
      </c>
      <c r="J11" s="1" t="s">
        <v>6</v>
      </c>
      <c r="K11" s="1" t="s">
        <v>3</v>
      </c>
      <c r="L11" s="5">
        <v>4009.73</v>
      </c>
      <c r="M11" s="6">
        <v>44580</v>
      </c>
      <c r="N11" s="6">
        <v>44926</v>
      </c>
      <c r="O11" s="1" t="s">
        <v>44</v>
      </c>
    </row>
    <row r="12" spans="1:15" x14ac:dyDescent="0.3">
      <c r="A12" s="1" t="s">
        <v>27</v>
      </c>
    </row>
  </sheetData>
  <autoFilter ref="A4:O11" xr:uid="{00000000-0009-0000-0000-000000000000}"/>
  <hyperlinks>
    <hyperlink ref="A2" r:id="rId1" display="mailto:report.zakupki@prom.ua" xr:uid="{00000000-0004-0000-0000-000000000000}"/>
    <hyperlink ref="B5" r:id="rId2" display="https://my.zakupki.prom.ua/remote/dispatcher/state_purchase_view/34212198" xr:uid="{00000000-0004-0000-0000-000001000000}"/>
    <hyperlink ref="D5" r:id="rId3" display="https://my.zakupki.prom.ua/remote/dispatcher/state_contracting_view/12445109" xr:uid="{00000000-0004-0000-0000-000002000000}"/>
    <hyperlink ref="B6" r:id="rId4" display="https://my.zakupki.prom.ua/remote/dispatcher/state_purchase_view/34206216" xr:uid="{00000000-0004-0000-0000-000003000000}"/>
    <hyperlink ref="D6" r:id="rId5" display="https://my.zakupki.prom.ua/remote/dispatcher/state_contracting_view/12443016" xr:uid="{00000000-0004-0000-0000-000004000000}"/>
    <hyperlink ref="B7" r:id="rId6" display="https://my.zakupki.prom.ua/remote/dispatcher/state_purchase_view/32769694" xr:uid="{00000000-0004-0000-0000-000005000000}"/>
    <hyperlink ref="D7" r:id="rId7" display="https://my.zakupki.prom.ua/remote/dispatcher/state_contracting_view/12387585" xr:uid="{00000000-0004-0000-0000-000006000000}"/>
    <hyperlink ref="B8" r:id="rId8" display="https://my.zakupki.prom.ua/remote/dispatcher/state_purchase_view/34215117" xr:uid="{00000000-0004-0000-0000-000007000000}"/>
    <hyperlink ref="D8" r:id="rId9" display="https://my.zakupki.prom.ua/remote/dispatcher/state_contracting_view/12446789" xr:uid="{00000000-0004-0000-0000-000008000000}"/>
    <hyperlink ref="B9" r:id="rId10" display="https://my.zakupki.prom.ua/remote/dispatcher/state_purchase_view/32655786" xr:uid="{00000000-0004-0000-0000-000009000000}"/>
    <hyperlink ref="C9" r:id="rId11" display="https://my.zakupki.prom.ua/remote/dispatcher/state_purchase_lot_view/714108" xr:uid="{00000000-0004-0000-0000-00000A000000}"/>
    <hyperlink ref="D9" r:id="rId12" display="https://my.zakupki.prom.ua/remote/dispatcher/state_contracting_view/12387213" xr:uid="{00000000-0004-0000-0000-00000B000000}"/>
    <hyperlink ref="B10" r:id="rId13" display="https://my.zakupki.prom.ua/remote/dispatcher/state_purchase_view/34208402" xr:uid="{00000000-0004-0000-0000-00000C000000}"/>
    <hyperlink ref="D10" r:id="rId14" display="https://my.zakupki.prom.ua/remote/dispatcher/state_contracting_view/12443856" xr:uid="{00000000-0004-0000-0000-00000D000000}"/>
    <hyperlink ref="B11" r:id="rId15" display="https://my.zakupki.prom.ua/remote/dispatcher/state_purchase_view/34210200" xr:uid="{00000000-0004-0000-0000-00000E000000}"/>
    <hyperlink ref="D11" r:id="rId16" display="https://my.zakupki.prom.ua/remote/dispatcher/state_contracting_view/12444754" xr:uid="{00000000-0004-0000-0000-00000F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Admin</cp:lastModifiedBy>
  <dcterms:created xsi:type="dcterms:W3CDTF">2022-02-04T12:21:04Z</dcterms:created>
  <dcterms:modified xsi:type="dcterms:W3CDTF">2022-02-04T10:22:26Z</dcterms:modified>
  <cp:category/>
</cp:coreProperties>
</file>